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Anmälningsformulär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<sst xmlns="http://schemas.openxmlformats.org/spreadsheetml/2006/main" count="59" uniqueCount="41">
  <si>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Version: 1.00</t>
  </si>
  <si>
    <t>ANMÄLNINGSFORMULÄR</t>
  </si>
  <si>
    <t>Mitt namn</t>
  </si>
  <si>
    <t>Den andra personens namn</t>
  </si>
  <si>
    <t>Ticket nr</t>
  </si>
  <si>
    <t>Fråga</t>
  </si>
  <si>
    <t>Historia</t>
  </si>
  <si>
    <t>Nutid</t>
  </si>
  <si>
    <t>Framtid</t>
  </si>
  <si>
    <t>Trygghet 100%</t>
  </si>
  <si>
    <t>Otrygghet 100%</t>
  </si>
  <si>
    <t>Beräkning:</t>
  </si>
  <si>
    <t>Oro</t>
  </si>
  <si>
    <t>Otrygghet</t>
  </si>
  <si>
    <t>SVAR:</t>
  </si>
  <si>
    <t>Antal</t>
  </si>
  <si>
    <t>Summa</t>
  </si>
  <si>
    <t>Historia min</t>
  </si>
  <si>
    <t>Nutid min</t>
  </si>
  <si>
    <t>Framtid min</t>
  </si>
  <si>
    <t>Resultat</t>
  </si>
  <si>
    <t>lugn</t>
  </si>
  <si>
    <t>trygghet</t>
  </si>
  <si>
    <t>ingen risk för att drabbas i framtiden</t>
  </si>
  <si>
    <t>lite trygghet</t>
  </si>
  <si>
    <t>viss risk för att drabbas i framtiden</t>
  </si>
  <si>
    <t>lite orolig</t>
  </si>
  <si>
    <t>bara lite trygghet</t>
  </si>
  <si>
    <t>otrygghet</t>
  </si>
  <si>
    <t>risk för att bli drabbad i framtiden</t>
  </si>
  <si>
    <t>orolig</t>
  </si>
  <si>
    <t>mycket orolig</t>
  </si>
  <si>
    <t>stor otrygghet</t>
  </si>
  <si>
    <t>stor risk för att bli drabbad i framtiden</t>
  </si>
  <si>
    <t>Person 1</t>
  </si>
  <si>
    <t xml:space="preserve">Carolina säger elaka saker </t>
  </si>
  <si>
    <t>Caroilna har slängt saker på mig</t>
  </si>
  <si>
    <t>Carolina super</t>
  </si>
  <si>
    <t>Pelle</t>
  </si>
  <si>
    <t>Carolina</t>
  </si>
  <si>
    <t>Carolina har slagit mig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</si>
</sst>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44"/>
      <name val="Arial"/>
      <family val="0"/>
    </font>
    <font>
      <b/>
      <sz val="10"/>
      <color indexed="44"/>
      <name val="Arial"/>
      <family val="0"/>
    </font>
    <font>
      <sz val="8"/>
      <name val="Tahoma"/>
      <family val="2"/>
    </font>
    <font>
      <sz val="26"/>
      <name val="Arial"/>
      <family val="2"/>
    </font>
    <font>
      <sz val="20"/>
      <name val="Arial"/>
      <family val="2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4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/>
    </xf>
    <xf numFmtId="9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3" borderId="4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Riskfaktor av otrygghet</a:t>
            </a:r>
          </a:p>
        </c:rich>
      </c:tx>
      <c:layout>
        <c:manualLayout>
          <c:xMode val="factor"/>
          <c:yMode val="factor"/>
          <c:x val="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475"/>
          <c:w val="0.973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Anmälningsformulär!$R$26</c:f>
              <c:strCache>
                <c:ptCount val="1"/>
                <c:pt idx="0">
                  <c:v>Otrygghet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Anmälningsformulär!$C$28</c:f>
              <c:strCache>
                <c:ptCount val="1"/>
                <c:pt idx="0">
                  <c:v>Pelle med ticket nr 7000 är lite orolig och känner bara lite trygghet och känner viss risk för att drabbas i framtiden av Carolina</c:v>
                </c:pt>
              </c:strCache>
            </c:strRef>
          </c:cat>
          <c:val>
            <c:numRef>
              <c:f>Anmälningsformulär!$R$28</c:f>
              <c:numCache/>
            </c:numRef>
          </c:val>
        </c:ser>
        <c:axId val="318509"/>
        <c:axId val="2866582"/>
      </c:barChart>
      <c:catAx>
        <c:axId val="31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6582"/>
        <c:crosses val="autoZero"/>
        <c:auto val="1"/>
        <c:lblOffset val="100"/>
        <c:noMultiLvlLbl val="0"/>
      </c:catAx>
      <c:valAx>
        <c:axId val="286658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28</xdr:row>
      <xdr:rowOff>47625</xdr:rowOff>
    </xdr:from>
    <xdr:to>
      <xdr:col>10</xdr:col>
      <xdr:colOff>561975</xdr:colOff>
      <xdr:row>48</xdr:row>
      <xdr:rowOff>0</xdr:rowOff>
    </xdr:to>
    <xdr:graphicFrame>
      <xdr:nvGraphicFramePr>
        <xdr:cNvPr id="1" name="Chart 63"/>
        <xdr:cNvGraphicFramePr/>
      </xdr:nvGraphicFramePr>
      <xdr:xfrm>
        <a:off x="590550" y="5819775"/>
        <a:ext cx="74295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104775</xdr:colOff>
      <xdr:row>1</xdr:row>
      <xdr:rowOff>28575</xdr:rowOff>
    </xdr:from>
    <xdr:to>
      <xdr:col>10</xdr:col>
      <xdr:colOff>800100</xdr:colOff>
      <xdr:row>3</xdr:row>
      <xdr:rowOff>142875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00025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12</xdr:col>
      <xdr:colOff>428625</xdr:colOff>
      <xdr:row>3</xdr:row>
      <xdr:rowOff>57150</xdr:rowOff>
    </xdr:from>
    <xdr:ext cx="2847975" cy="333375"/>
    <xdr:sp>
      <xdr:nvSpPr>
        <xdr:cNvPr id="3" name="TextBox 65"/>
        <xdr:cNvSpPr txBox="1">
          <a:spLocks noChangeArrowheads="1"/>
        </xdr:cNvSpPr>
      </xdr:nvSpPr>
      <xdr:spPr>
        <a:xfrm>
          <a:off x="9505950" y="619125"/>
          <a:ext cx="2847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Instruktioner:
Är under bearbetning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9"/>
  <sheetViews>
    <sheetView tabSelected="1" zoomScale="80" zoomScaleNormal="80" workbookViewId="0" topLeftCell="A1">
      <selection activeCell="O11" sqref="O11"/>
    </sheetView>
  </sheetViews>
  <sheetFormatPr defaultColWidth="9.140625" defaultRowHeight="12.75"/>
  <cols>
    <col min="1" max="1" width="5.421875" style="0" customWidth="1"/>
    <col min="2" max="2" width="3.421875" style="0" customWidth="1"/>
    <col min="3" max="3" width="48.8515625" style="0" customWidth="1"/>
    <col min="4" max="4" width="8.7109375" style="0" customWidth="1"/>
    <col min="5" max="5" width="4.7109375" style="0" customWidth="1"/>
    <col min="6" max="6" width="5.28125" style="0" customWidth="1"/>
    <col min="7" max="7" width="3.7109375" style="0" customWidth="1"/>
    <col min="8" max="8" width="13.421875" style="0" customWidth="1"/>
    <col min="11" max="11" width="15.140625" style="0" customWidth="1"/>
    <col min="13" max="14" width="8.421875" style="0" customWidth="1"/>
    <col min="15" max="17" width="4.8515625" style="0" customWidth="1"/>
    <col min="18" max="18" width="11.8515625" style="0" customWidth="1"/>
  </cols>
  <sheetData>
    <row r="1" spans="1:3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8"/>
      <c r="C4" s="9" t="s">
        <v>2</v>
      </c>
      <c r="D4" s="10" t="s">
        <v>38</v>
      </c>
      <c r="E4" s="6"/>
      <c r="F4" s="6"/>
      <c r="G4" s="6"/>
      <c r="H4" s="6"/>
      <c r="I4" s="6"/>
      <c r="J4" s="6"/>
      <c r="K4" s="6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/>
      <c r="B5" s="8"/>
      <c r="C5" s="9" t="s">
        <v>3</v>
      </c>
      <c r="D5" s="10" t="s">
        <v>39</v>
      </c>
      <c r="E5" s="6"/>
      <c r="F5" s="6"/>
      <c r="G5" s="6"/>
      <c r="H5" s="6"/>
      <c r="I5" s="6"/>
      <c r="J5" s="6"/>
      <c r="K5" s="6" t="s">
        <v>0</v>
      </c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/>
      <c r="B6" s="8"/>
      <c r="C6" s="9" t="s">
        <v>4</v>
      </c>
      <c r="D6" s="11">
        <f ca="1">INT(RAND()*10000)</f>
        <v>2778</v>
      </c>
      <c r="E6" s="6"/>
      <c r="F6" s="6"/>
      <c r="G6" s="6"/>
      <c r="H6" s="12"/>
      <c r="I6" s="6"/>
      <c r="J6" s="6"/>
      <c r="K6" s="6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8"/>
      <c r="C8" s="13" t="s">
        <v>5</v>
      </c>
      <c r="D8" s="13" t="s">
        <v>6</v>
      </c>
      <c r="E8" s="13"/>
      <c r="F8" s="13" t="s">
        <v>7</v>
      </c>
      <c r="G8" s="13"/>
      <c r="H8" s="6"/>
      <c r="I8" s="13" t="s">
        <v>8</v>
      </c>
      <c r="J8" s="6"/>
      <c r="K8" s="6"/>
      <c r="L8" s="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8"/>
      <c r="C9" s="6"/>
      <c r="D9" s="6"/>
      <c r="E9" s="15"/>
      <c r="F9" s="6"/>
      <c r="G9" s="15"/>
      <c r="H9" s="6" t="s">
        <v>9</v>
      </c>
      <c r="I9" s="6"/>
      <c r="J9" s="6"/>
      <c r="K9" s="9" t="s">
        <v>10</v>
      </c>
      <c r="L9" s="14"/>
      <c r="M9" s="16" t="s">
        <v>11</v>
      </c>
      <c r="N9" s="16"/>
      <c r="O9" s="16"/>
      <c r="P9" s="16"/>
      <c r="Q9" s="16"/>
      <c r="R9" s="16"/>
      <c r="S9" s="1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8.75" customHeight="1">
      <c r="A10" s="1"/>
      <c r="B10" s="8">
        <v>1</v>
      </c>
      <c r="C10" s="17" t="s">
        <v>35</v>
      </c>
      <c r="D10" s="6"/>
      <c r="E10" s="18" t="b">
        <v>1</v>
      </c>
      <c r="F10" s="6"/>
      <c r="G10" s="18" t="b">
        <v>1</v>
      </c>
      <c r="H10" s="6"/>
      <c r="I10" s="6"/>
      <c r="J10" s="6"/>
      <c r="K10" s="6"/>
      <c r="L10" s="14">
        <v>49</v>
      </c>
      <c r="M10" s="16" t="b">
        <f aca="true" t="shared" si="0" ref="M10:M24">ISTEXT(C10)</f>
        <v>1</v>
      </c>
      <c r="N10" s="16">
        <f aca="true" t="shared" si="1" ref="N10:N24">IF(M10=TRUE,1,0)</f>
        <v>1</v>
      </c>
      <c r="O10" s="16">
        <f aca="true" t="shared" si="2" ref="O10:O24">IF(E10=TRUE,1,0)</f>
        <v>1</v>
      </c>
      <c r="P10" s="16">
        <f aca="true" t="shared" si="3" ref="P10:P24">IF(G10=TRUE,1,0)</f>
        <v>1</v>
      </c>
      <c r="Q10" s="16">
        <f aca="true" t="shared" si="4" ref="Q10:Q24">IF(O10+P10&gt;0,1,0)</f>
        <v>1</v>
      </c>
      <c r="R10" s="19">
        <f aca="true" t="shared" si="5" ref="R10:R24">IF(N10=1,0.01*L10*(O10+P10),0)</f>
        <v>0.98</v>
      </c>
      <c r="S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.75" customHeight="1">
      <c r="A11" s="1"/>
      <c r="B11" s="8">
        <v>2</v>
      </c>
      <c r="C11" s="17" t="s">
        <v>36</v>
      </c>
      <c r="D11" s="6"/>
      <c r="E11" s="18" t="b">
        <v>1</v>
      </c>
      <c r="F11" s="6"/>
      <c r="G11" s="18" t="b">
        <v>0</v>
      </c>
      <c r="H11" s="6"/>
      <c r="I11" s="6"/>
      <c r="J11" s="6"/>
      <c r="K11" s="6"/>
      <c r="L11" s="14">
        <v>48</v>
      </c>
      <c r="M11" s="16" t="b">
        <f t="shared" si="0"/>
        <v>1</v>
      </c>
      <c r="N11" s="16">
        <f t="shared" si="1"/>
        <v>1</v>
      </c>
      <c r="O11" s="16">
        <f t="shared" si="2"/>
        <v>1</v>
      </c>
      <c r="P11" s="16">
        <f t="shared" si="3"/>
        <v>0</v>
      </c>
      <c r="Q11" s="16">
        <f t="shared" si="4"/>
        <v>1</v>
      </c>
      <c r="R11" s="19">
        <f t="shared" si="5"/>
        <v>0.48</v>
      </c>
      <c r="S11" s="1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8.75" customHeight="1">
      <c r="A12" s="1"/>
      <c r="B12" s="8">
        <v>3</v>
      </c>
      <c r="C12" s="17" t="s">
        <v>37</v>
      </c>
      <c r="D12" s="6"/>
      <c r="E12" s="18" t="b">
        <v>0</v>
      </c>
      <c r="F12" s="6"/>
      <c r="G12" s="18" t="b">
        <v>1</v>
      </c>
      <c r="H12" s="6"/>
      <c r="I12" s="6"/>
      <c r="J12" s="6"/>
      <c r="K12" s="6"/>
      <c r="L12" s="14">
        <v>92</v>
      </c>
      <c r="M12" s="16" t="b">
        <f t="shared" si="0"/>
        <v>1</v>
      </c>
      <c r="N12" s="16">
        <f t="shared" si="1"/>
        <v>1</v>
      </c>
      <c r="O12" s="16">
        <f t="shared" si="2"/>
        <v>0</v>
      </c>
      <c r="P12" s="16">
        <f t="shared" si="3"/>
        <v>1</v>
      </c>
      <c r="Q12" s="16">
        <f t="shared" si="4"/>
        <v>1</v>
      </c>
      <c r="R12" s="19">
        <f t="shared" si="5"/>
        <v>0.92</v>
      </c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8.75" customHeight="1">
      <c r="A13" s="1"/>
      <c r="B13" s="8">
        <v>4</v>
      </c>
      <c r="C13" s="17" t="s">
        <v>40</v>
      </c>
      <c r="D13" s="6"/>
      <c r="E13" s="18" t="b">
        <v>1</v>
      </c>
      <c r="F13" s="6"/>
      <c r="G13" s="18" t="b">
        <v>0</v>
      </c>
      <c r="H13" s="6"/>
      <c r="I13" s="6"/>
      <c r="J13" s="6"/>
      <c r="K13" s="6"/>
      <c r="L13" s="14">
        <v>100</v>
      </c>
      <c r="M13" s="16" t="b">
        <f t="shared" si="0"/>
        <v>1</v>
      </c>
      <c r="N13" s="16">
        <f t="shared" si="1"/>
        <v>1</v>
      </c>
      <c r="O13" s="16">
        <f t="shared" si="2"/>
        <v>1</v>
      </c>
      <c r="P13" s="16">
        <f t="shared" si="3"/>
        <v>0</v>
      </c>
      <c r="Q13" s="16">
        <f t="shared" si="4"/>
        <v>1</v>
      </c>
      <c r="R13" s="19">
        <f t="shared" si="5"/>
        <v>1</v>
      </c>
      <c r="S13" s="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8.75" customHeight="1">
      <c r="A14" s="1"/>
      <c r="B14" s="8">
        <v>5</v>
      </c>
      <c r="C14" s="17"/>
      <c r="D14" s="6"/>
      <c r="E14" s="18" t="b">
        <v>0</v>
      </c>
      <c r="F14" s="6"/>
      <c r="G14" s="18" t="b">
        <v>0</v>
      </c>
      <c r="H14" s="6"/>
      <c r="I14" s="6"/>
      <c r="J14" s="6"/>
      <c r="K14" s="6"/>
      <c r="L14" s="14">
        <v>0</v>
      </c>
      <c r="M14" s="16" t="b">
        <f t="shared" si="0"/>
        <v>0</v>
      </c>
      <c r="N14" s="16">
        <f t="shared" si="1"/>
        <v>0</v>
      </c>
      <c r="O14" s="16">
        <f t="shared" si="2"/>
        <v>0</v>
      </c>
      <c r="P14" s="16">
        <f t="shared" si="3"/>
        <v>0</v>
      </c>
      <c r="Q14" s="16">
        <f t="shared" si="4"/>
        <v>0</v>
      </c>
      <c r="R14" s="19">
        <f t="shared" si="5"/>
        <v>0</v>
      </c>
      <c r="S14" s="1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.75" customHeight="1">
      <c r="A15" s="1"/>
      <c r="B15" s="8">
        <v>6</v>
      </c>
      <c r="C15" s="17"/>
      <c r="D15" s="6"/>
      <c r="E15" s="18" t="b">
        <v>0</v>
      </c>
      <c r="F15" s="6"/>
      <c r="G15" s="18" t="b">
        <v>0</v>
      </c>
      <c r="H15" s="6"/>
      <c r="I15" s="6"/>
      <c r="J15" s="6"/>
      <c r="K15" s="6"/>
      <c r="L15" s="14">
        <v>0</v>
      </c>
      <c r="M15" s="16" t="b">
        <f t="shared" si="0"/>
        <v>0</v>
      </c>
      <c r="N15" s="16">
        <f t="shared" si="1"/>
        <v>0</v>
      </c>
      <c r="O15" s="16">
        <f t="shared" si="2"/>
        <v>0</v>
      </c>
      <c r="P15" s="16">
        <f t="shared" si="3"/>
        <v>0</v>
      </c>
      <c r="Q15" s="16">
        <f t="shared" si="4"/>
        <v>0</v>
      </c>
      <c r="R15" s="19">
        <f t="shared" si="5"/>
        <v>0</v>
      </c>
      <c r="S15" s="1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 customHeight="1">
      <c r="A16" s="1"/>
      <c r="B16" s="8">
        <v>7</v>
      </c>
      <c r="C16" s="17"/>
      <c r="D16" s="6"/>
      <c r="E16" s="18" t="b">
        <v>0</v>
      </c>
      <c r="F16" s="6"/>
      <c r="G16" s="18" t="b">
        <v>0</v>
      </c>
      <c r="H16" s="6"/>
      <c r="I16" s="6"/>
      <c r="J16" s="6"/>
      <c r="K16" s="6"/>
      <c r="L16" s="14">
        <v>0</v>
      </c>
      <c r="M16" s="16" t="b">
        <f t="shared" si="0"/>
        <v>0</v>
      </c>
      <c r="N16" s="16">
        <f t="shared" si="1"/>
        <v>0</v>
      </c>
      <c r="O16" s="16">
        <f t="shared" si="2"/>
        <v>0</v>
      </c>
      <c r="P16" s="16">
        <f t="shared" si="3"/>
        <v>0</v>
      </c>
      <c r="Q16" s="16">
        <f t="shared" si="4"/>
        <v>0</v>
      </c>
      <c r="R16" s="19">
        <f t="shared" si="5"/>
        <v>0</v>
      </c>
      <c r="S16" s="1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.75" customHeight="1">
      <c r="A17" s="1"/>
      <c r="B17" s="8">
        <v>8</v>
      </c>
      <c r="C17" s="17"/>
      <c r="D17" s="6"/>
      <c r="E17" s="18" t="b">
        <v>0</v>
      </c>
      <c r="F17" s="6"/>
      <c r="G17" s="18" t="b">
        <v>0</v>
      </c>
      <c r="H17" s="6"/>
      <c r="I17" s="6"/>
      <c r="J17" s="6"/>
      <c r="K17" s="6"/>
      <c r="L17" s="14">
        <v>0</v>
      </c>
      <c r="M17" s="16" t="b">
        <f t="shared" si="0"/>
        <v>0</v>
      </c>
      <c r="N17" s="16">
        <f t="shared" si="1"/>
        <v>0</v>
      </c>
      <c r="O17" s="16">
        <f t="shared" si="2"/>
        <v>0</v>
      </c>
      <c r="P17" s="16">
        <f t="shared" si="3"/>
        <v>0</v>
      </c>
      <c r="Q17" s="16">
        <f t="shared" si="4"/>
        <v>0</v>
      </c>
      <c r="R17" s="19">
        <f t="shared" si="5"/>
        <v>0</v>
      </c>
      <c r="S17" s="1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 customHeight="1">
      <c r="A18" s="1"/>
      <c r="B18" s="8">
        <v>9</v>
      </c>
      <c r="C18" s="17"/>
      <c r="D18" s="6"/>
      <c r="E18" s="18" t="b">
        <v>0</v>
      </c>
      <c r="F18" s="6"/>
      <c r="G18" s="18" t="b">
        <v>0</v>
      </c>
      <c r="H18" s="6"/>
      <c r="I18" s="6"/>
      <c r="J18" s="6"/>
      <c r="K18" s="6"/>
      <c r="L18" s="14">
        <v>0</v>
      </c>
      <c r="M18" s="16" t="b">
        <f t="shared" si="0"/>
        <v>0</v>
      </c>
      <c r="N18" s="16">
        <f t="shared" si="1"/>
        <v>0</v>
      </c>
      <c r="O18" s="16">
        <f t="shared" si="2"/>
        <v>0</v>
      </c>
      <c r="P18" s="16">
        <f t="shared" si="3"/>
        <v>0</v>
      </c>
      <c r="Q18" s="16">
        <f t="shared" si="4"/>
        <v>0</v>
      </c>
      <c r="R18" s="19">
        <f t="shared" si="5"/>
        <v>0</v>
      </c>
      <c r="S18" s="1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 customHeight="1">
      <c r="A19" s="1"/>
      <c r="B19" s="8">
        <v>10</v>
      </c>
      <c r="C19" s="17"/>
      <c r="D19" s="6"/>
      <c r="E19" s="18" t="b">
        <v>0</v>
      </c>
      <c r="F19" s="6"/>
      <c r="G19" s="18" t="b">
        <v>0</v>
      </c>
      <c r="H19" s="6"/>
      <c r="I19" s="6"/>
      <c r="J19" s="6"/>
      <c r="K19" s="6"/>
      <c r="L19" s="14">
        <v>0</v>
      </c>
      <c r="M19" s="16" t="b">
        <f t="shared" si="0"/>
        <v>0</v>
      </c>
      <c r="N19" s="16">
        <f t="shared" si="1"/>
        <v>0</v>
      </c>
      <c r="O19" s="16">
        <f t="shared" si="2"/>
        <v>0</v>
      </c>
      <c r="P19" s="16">
        <f t="shared" si="3"/>
        <v>0</v>
      </c>
      <c r="Q19" s="16">
        <f t="shared" si="4"/>
        <v>0</v>
      </c>
      <c r="R19" s="19">
        <f t="shared" si="5"/>
        <v>0</v>
      </c>
      <c r="S19" s="1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 customHeight="1">
      <c r="A20" s="1"/>
      <c r="B20" s="8">
        <v>11</v>
      </c>
      <c r="C20" s="17"/>
      <c r="D20" s="6"/>
      <c r="E20" s="18" t="b">
        <v>0</v>
      </c>
      <c r="F20" s="6"/>
      <c r="G20" s="18" t="b">
        <v>0</v>
      </c>
      <c r="H20" s="6"/>
      <c r="I20" s="6"/>
      <c r="J20" s="6"/>
      <c r="K20" s="6"/>
      <c r="L20" s="14">
        <v>0</v>
      </c>
      <c r="M20" s="16" t="b">
        <f t="shared" si="0"/>
        <v>0</v>
      </c>
      <c r="N20" s="16">
        <f t="shared" si="1"/>
        <v>0</v>
      </c>
      <c r="O20" s="16">
        <f t="shared" si="2"/>
        <v>0</v>
      </c>
      <c r="P20" s="16">
        <f t="shared" si="3"/>
        <v>0</v>
      </c>
      <c r="Q20" s="16">
        <f t="shared" si="4"/>
        <v>0</v>
      </c>
      <c r="R20" s="19">
        <f t="shared" si="5"/>
        <v>0</v>
      </c>
      <c r="S20" s="1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 customHeight="1">
      <c r="A21" s="1"/>
      <c r="B21" s="8">
        <v>12</v>
      </c>
      <c r="C21" s="17"/>
      <c r="D21" s="6"/>
      <c r="E21" s="18" t="b">
        <v>0</v>
      </c>
      <c r="F21" s="6"/>
      <c r="G21" s="18" t="b">
        <v>0</v>
      </c>
      <c r="H21" s="6"/>
      <c r="I21" s="6"/>
      <c r="J21" s="6"/>
      <c r="K21" s="6"/>
      <c r="L21" s="14">
        <v>0</v>
      </c>
      <c r="M21" s="16" t="b">
        <f t="shared" si="0"/>
        <v>0</v>
      </c>
      <c r="N21" s="16">
        <f t="shared" si="1"/>
        <v>0</v>
      </c>
      <c r="O21" s="16">
        <f t="shared" si="2"/>
        <v>0</v>
      </c>
      <c r="P21" s="16">
        <f t="shared" si="3"/>
        <v>0</v>
      </c>
      <c r="Q21" s="16">
        <f t="shared" si="4"/>
        <v>0</v>
      </c>
      <c r="R21" s="19">
        <f t="shared" si="5"/>
        <v>0</v>
      </c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 customHeight="1">
      <c r="A22" s="1"/>
      <c r="B22" s="8">
        <v>13</v>
      </c>
      <c r="C22" s="17"/>
      <c r="D22" s="6"/>
      <c r="E22" s="18" t="b">
        <v>0</v>
      </c>
      <c r="F22" s="6"/>
      <c r="G22" s="18" t="b">
        <v>0</v>
      </c>
      <c r="H22" s="6"/>
      <c r="I22" s="6"/>
      <c r="J22" s="6"/>
      <c r="K22" s="6"/>
      <c r="L22" s="14">
        <v>0</v>
      </c>
      <c r="M22" s="16" t="b">
        <f t="shared" si="0"/>
        <v>0</v>
      </c>
      <c r="N22" s="16">
        <f t="shared" si="1"/>
        <v>0</v>
      </c>
      <c r="O22" s="16">
        <f t="shared" si="2"/>
        <v>0</v>
      </c>
      <c r="P22" s="16">
        <f t="shared" si="3"/>
        <v>0</v>
      </c>
      <c r="Q22" s="16">
        <f t="shared" si="4"/>
        <v>0</v>
      </c>
      <c r="R22" s="19">
        <f t="shared" si="5"/>
        <v>0</v>
      </c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.75" customHeight="1">
      <c r="A23" s="1"/>
      <c r="B23" s="8">
        <v>14</v>
      </c>
      <c r="C23" s="17"/>
      <c r="D23" s="6"/>
      <c r="E23" s="18" t="b">
        <v>0</v>
      </c>
      <c r="F23" s="6"/>
      <c r="G23" s="18" t="b">
        <v>0</v>
      </c>
      <c r="H23" s="6"/>
      <c r="I23" s="6"/>
      <c r="J23" s="6"/>
      <c r="K23" s="6"/>
      <c r="L23" s="14">
        <v>0</v>
      </c>
      <c r="M23" s="16" t="b">
        <f t="shared" si="0"/>
        <v>0</v>
      </c>
      <c r="N23" s="16">
        <f t="shared" si="1"/>
        <v>0</v>
      </c>
      <c r="O23" s="16">
        <f t="shared" si="2"/>
        <v>0</v>
      </c>
      <c r="P23" s="16">
        <f t="shared" si="3"/>
        <v>0</v>
      </c>
      <c r="Q23" s="16">
        <f t="shared" si="4"/>
        <v>0</v>
      </c>
      <c r="R23" s="19">
        <f t="shared" si="5"/>
        <v>0</v>
      </c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 customHeight="1">
      <c r="A24" s="1"/>
      <c r="B24" s="8">
        <v>15</v>
      </c>
      <c r="C24" s="17"/>
      <c r="D24" s="6"/>
      <c r="E24" s="18" t="b">
        <v>0</v>
      </c>
      <c r="F24" s="6"/>
      <c r="G24" s="18" t="b">
        <v>0</v>
      </c>
      <c r="H24" s="6"/>
      <c r="I24" s="6"/>
      <c r="J24" s="6"/>
      <c r="K24" s="6"/>
      <c r="L24" s="14">
        <v>0</v>
      </c>
      <c r="M24" s="16" t="b">
        <f t="shared" si="0"/>
        <v>0</v>
      </c>
      <c r="N24" s="16">
        <f t="shared" si="1"/>
        <v>0</v>
      </c>
      <c r="O24" s="16">
        <f t="shared" si="2"/>
        <v>0</v>
      </c>
      <c r="P24" s="16">
        <f t="shared" si="3"/>
        <v>0</v>
      </c>
      <c r="Q24" s="16">
        <f t="shared" si="4"/>
        <v>0</v>
      </c>
      <c r="R24" s="19">
        <f t="shared" si="5"/>
        <v>0</v>
      </c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/>
      <c r="B25" s="8"/>
      <c r="C25" s="6"/>
      <c r="D25" s="6"/>
      <c r="E25" s="15"/>
      <c r="F25" s="6"/>
      <c r="G25" s="15"/>
      <c r="H25" s="6"/>
      <c r="I25" s="6"/>
      <c r="J25" s="6"/>
      <c r="K25" s="6"/>
      <c r="L25" s="14"/>
      <c r="M25" s="16"/>
      <c r="N25" s="16"/>
      <c r="O25" s="16"/>
      <c r="P25" s="16"/>
      <c r="Q25" s="16"/>
      <c r="R25" s="19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3.5" thickBot="1">
      <c r="A26" s="1"/>
      <c r="B26" s="8"/>
      <c r="C26" s="6"/>
      <c r="D26" s="6"/>
      <c r="E26" s="6"/>
      <c r="F26" s="6"/>
      <c r="G26" s="6"/>
      <c r="H26" s="6"/>
      <c r="I26" s="6"/>
      <c r="J26" s="6"/>
      <c r="K26" s="6"/>
      <c r="L26" s="14"/>
      <c r="M26" s="16"/>
      <c r="N26" s="16"/>
      <c r="O26" s="20" t="s">
        <v>6</v>
      </c>
      <c r="P26" s="20" t="s">
        <v>7</v>
      </c>
      <c r="Q26" s="20" t="s">
        <v>12</v>
      </c>
      <c r="R26" s="20" t="s">
        <v>13</v>
      </c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/>
      <c r="B27" s="21"/>
      <c r="C27" s="22" t="s">
        <v>14</v>
      </c>
      <c r="D27" s="23"/>
      <c r="E27" s="23"/>
      <c r="F27" s="23"/>
      <c r="G27" s="23"/>
      <c r="H27" s="23"/>
      <c r="I27" s="23"/>
      <c r="J27" s="23"/>
      <c r="K27" s="24"/>
      <c r="L27" s="14"/>
      <c r="M27" s="16" t="s">
        <v>15</v>
      </c>
      <c r="N27" s="16"/>
      <c r="O27" s="16">
        <f>COUNT(O10:O24)</f>
        <v>15</v>
      </c>
      <c r="P27" s="16">
        <f>COUNT(P10:P24)</f>
        <v>15</v>
      </c>
      <c r="Q27" s="16">
        <f>COUNT(Q10:Q24)</f>
        <v>15</v>
      </c>
      <c r="R27" s="19">
        <f>SUM(R9:R24)</f>
        <v>3.38</v>
      </c>
      <c r="S27" s="1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3.5" thickBot="1">
      <c r="A28" s="1"/>
      <c r="B28" s="21"/>
      <c r="C28" s="25" t="str">
        <f>D4&amp;" med ticket nr "&amp;INT(D6)&amp;" är "&amp;D64&amp;" och känner "&amp;E64&amp;" och känner "&amp;F64&amp;" av "&amp;D5</f>
        <v>Pelle med ticket nr 2778 är lite orolig och känner bara lite trygghet och känner viss risk för att drabbas i framtiden av Carolina</v>
      </c>
      <c r="D28" s="26"/>
      <c r="E28" s="26"/>
      <c r="F28" s="26"/>
      <c r="G28" s="26"/>
      <c r="H28" s="26"/>
      <c r="I28" s="26"/>
      <c r="J28" s="26"/>
      <c r="K28" s="27"/>
      <c r="L28" s="14"/>
      <c r="M28" s="16" t="s">
        <v>16</v>
      </c>
      <c r="N28" s="16">
        <f>SUM(N10:N24)</f>
        <v>4</v>
      </c>
      <c r="O28" s="16">
        <f>SUM(O10:O24)</f>
        <v>3</v>
      </c>
      <c r="P28" s="16">
        <f>SUM(P10:P24)</f>
        <v>2</v>
      </c>
      <c r="Q28" s="16">
        <f>SUM(Q10:Q24)</f>
        <v>4</v>
      </c>
      <c r="R28" s="19">
        <f>IF(R27&gt;0,100%-(100%-(R27)/(200%*N28)),0)</f>
        <v>0.4225</v>
      </c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50" ht="12.75">
      <c r="A29" s="1"/>
      <c r="B29" s="21"/>
      <c r="C29" s="28"/>
      <c r="D29" s="28"/>
      <c r="E29" s="28"/>
      <c r="F29" s="28"/>
      <c r="G29" s="28"/>
      <c r="H29" s="28"/>
      <c r="I29" s="28"/>
      <c r="J29" s="28"/>
      <c r="K29" s="28"/>
      <c r="L29" s="14"/>
      <c r="M29" s="16"/>
      <c r="N29" s="16"/>
      <c r="O29" s="16"/>
      <c r="P29" s="16"/>
      <c r="Q29" s="16"/>
      <c r="R29" s="16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2.75">
      <c r="A30" s="1"/>
      <c r="B30" s="21"/>
      <c r="C30" s="28"/>
      <c r="D30" s="28"/>
      <c r="E30" s="28"/>
      <c r="F30" s="28"/>
      <c r="G30" s="28"/>
      <c r="H30" s="28"/>
      <c r="I30" s="28"/>
      <c r="J30" s="28"/>
      <c r="K30" s="28"/>
      <c r="L30" s="14"/>
      <c r="M30" s="16"/>
      <c r="N30" s="16"/>
      <c r="O30" s="16"/>
      <c r="P30" s="16"/>
      <c r="Q30" s="16"/>
      <c r="R30" s="16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1"/>
      <c r="B31" s="21"/>
      <c r="C31" s="28"/>
      <c r="D31" s="28"/>
      <c r="E31" s="28"/>
      <c r="F31" s="28"/>
      <c r="G31" s="28"/>
      <c r="H31" s="28"/>
      <c r="I31" s="28"/>
      <c r="J31" s="28"/>
      <c r="K31" s="28"/>
      <c r="L31" s="1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1"/>
      <c r="B32" s="21"/>
      <c r="C32" s="28"/>
      <c r="D32" s="28"/>
      <c r="E32" s="28"/>
      <c r="F32" s="28"/>
      <c r="G32" s="28"/>
      <c r="H32" s="28"/>
      <c r="I32" s="28"/>
      <c r="J32" s="28"/>
      <c r="K32" s="28"/>
      <c r="L32" s="1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"/>
      <c r="B33" s="21"/>
      <c r="C33" s="28"/>
      <c r="D33" s="28"/>
      <c r="E33" s="28"/>
      <c r="F33" s="28"/>
      <c r="G33" s="28"/>
      <c r="H33" s="28"/>
      <c r="I33" s="28"/>
      <c r="J33" s="28"/>
      <c r="K33" s="28"/>
      <c r="L33" s="1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1"/>
      <c r="B34" s="21"/>
      <c r="C34" s="28"/>
      <c r="D34" s="28"/>
      <c r="E34" s="28"/>
      <c r="F34" s="28"/>
      <c r="G34" s="28"/>
      <c r="H34" s="28"/>
      <c r="I34" s="28"/>
      <c r="J34" s="28"/>
      <c r="K34" s="28"/>
      <c r="L34" s="1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1"/>
      <c r="B35" s="21"/>
      <c r="C35" s="28"/>
      <c r="D35" s="28"/>
      <c r="E35" s="28"/>
      <c r="F35" s="28"/>
      <c r="G35" s="28"/>
      <c r="H35" s="28"/>
      <c r="I35" s="28"/>
      <c r="J35" s="28"/>
      <c r="K35" s="28"/>
      <c r="L35" s="1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" customHeight="1">
      <c r="A36" s="1"/>
      <c r="B36" s="21"/>
      <c r="C36" s="28"/>
      <c r="D36" s="28"/>
      <c r="E36" s="28"/>
      <c r="F36" s="28"/>
      <c r="G36" s="28"/>
      <c r="H36" s="28"/>
      <c r="I36" s="28"/>
      <c r="J36" s="28"/>
      <c r="K36" s="28"/>
      <c r="L36" s="1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1"/>
      <c r="B37" s="21"/>
      <c r="C37" s="28"/>
      <c r="D37" s="28"/>
      <c r="E37" s="28"/>
      <c r="F37" s="28"/>
      <c r="G37" s="28"/>
      <c r="H37" s="28"/>
      <c r="I37" s="28"/>
      <c r="J37" s="28"/>
      <c r="K37" s="28"/>
      <c r="L37" s="1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1"/>
      <c r="B38" s="21"/>
      <c r="C38" s="28"/>
      <c r="D38" s="28"/>
      <c r="E38" s="28"/>
      <c r="F38" s="28"/>
      <c r="G38" s="28"/>
      <c r="H38" s="28"/>
      <c r="I38" s="28"/>
      <c r="J38" s="28"/>
      <c r="K38" s="28"/>
      <c r="L38" s="1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1"/>
      <c r="B39" s="21"/>
      <c r="C39" s="28"/>
      <c r="D39" s="28"/>
      <c r="E39" s="28"/>
      <c r="F39" s="28"/>
      <c r="G39" s="28"/>
      <c r="H39" s="28"/>
      <c r="I39" s="28"/>
      <c r="J39" s="28"/>
      <c r="K39" s="28"/>
      <c r="L39" s="1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1"/>
      <c r="B40" s="21"/>
      <c r="C40" s="28"/>
      <c r="D40" s="28"/>
      <c r="E40" s="28"/>
      <c r="F40" s="28"/>
      <c r="G40" s="28"/>
      <c r="H40" s="28"/>
      <c r="I40" s="28"/>
      <c r="J40" s="28"/>
      <c r="K40" s="28"/>
      <c r="L40" s="1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1"/>
      <c r="B41" s="21"/>
      <c r="C41" s="28"/>
      <c r="D41" s="28"/>
      <c r="E41" s="28"/>
      <c r="F41" s="28"/>
      <c r="G41" s="28"/>
      <c r="H41" s="28"/>
      <c r="I41" s="28"/>
      <c r="J41" s="28"/>
      <c r="K41" s="28"/>
      <c r="L41" s="1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21"/>
      <c r="C42" s="28"/>
      <c r="D42" s="28"/>
      <c r="E42" s="28"/>
      <c r="F42" s="28"/>
      <c r="G42" s="28"/>
      <c r="H42" s="28"/>
      <c r="I42" s="28"/>
      <c r="J42" s="28"/>
      <c r="K42" s="28"/>
      <c r="L42" s="1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21"/>
      <c r="C43" s="28"/>
      <c r="D43" s="28"/>
      <c r="E43" s="28"/>
      <c r="F43" s="28"/>
      <c r="G43" s="28"/>
      <c r="H43" s="28"/>
      <c r="I43" s="28"/>
      <c r="J43" s="28"/>
      <c r="K43" s="28"/>
      <c r="L43" s="1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21"/>
      <c r="C44" s="28"/>
      <c r="D44" s="28"/>
      <c r="E44" s="28"/>
      <c r="F44" s="28"/>
      <c r="G44" s="28"/>
      <c r="H44" s="28"/>
      <c r="I44" s="28"/>
      <c r="J44" s="28"/>
      <c r="K44" s="28"/>
      <c r="L44" s="1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21"/>
      <c r="C45" s="28"/>
      <c r="D45" s="28"/>
      <c r="E45" s="28"/>
      <c r="F45" s="28"/>
      <c r="G45" s="28"/>
      <c r="H45" s="28"/>
      <c r="I45" s="28"/>
      <c r="J45" s="28"/>
      <c r="K45" s="28"/>
      <c r="L45" s="1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21"/>
      <c r="C46" s="28"/>
      <c r="D46" s="28"/>
      <c r="E46" s="28"/>
      <c r="F46" s="28"/>
      <c r="G46" s="28"/>
      <c r="H46" s="28"/>
      <c r="I46" s="28"/>
      <c r="J46" s="28"/>
      <c r="K46" s="28"/>
      <c r="L46" s="1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21"/>
      <c r="C47" s="28"/>
      <c r="D47" s="28"/>
      <c r="E47" s="28"/>
      <c r="F47" s="28"/>
      <c r="G47" s="28"/>
      <c r="H47" s="28"/>
      <c r="I47" s="28"/>
      <c r="J47" s="28"/>
      <c r="K47" s="28"/>
      <c r="L47" s="1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21"/>
      <c r="C48" s="28"/>
      <c r="D48" s="28"/>
      <c r="E48" s="28"/>
      <c r="F48" s="28"/>
      <c r="G48" s="28"/>
      <c r="H48" s="28"/>
      <c r="I48" s="28"/>
      <c r="J48" s="28"/>
      <c r="K48" s="28"/>
      <c r="L48" s="1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3.5" thickBot="1">
      <c r="A49" s="1"/>
      <c r="B49" s="29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38.25">
      <c r="A54" s="1"/>
      <c r="B54" s="16"/>
      <c r="C54" s="16"/>
      <c r="D54" s="31" t="s">
        <v>17</v>
      </c>
      <c r="E54" s="31" t="s">
        <v>18</v>
      </c>
      <c r="F54" s="31" t="s">
        <v>19</v>
      </c>
      <c r="G54" s="32" t="s">
        <v>20</v>
      </c>
      <c r="H54" s="31" t="s">
        <v>20</v>
      </c>
      <c r="I54" s="31" t="s">
        <v>20</v>
      </c>
      <c r="J54" s="16"/>
      <c r="K54" s="16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.75">
      <c r="A55" s="1"/>
      <c r="B55" s="16"/>
      <c r="C55" s="16"/>
      <c r="D55" s="33">
        <v>0</v>
      </c>
      <c r="E55" s="33">
        <v>0</v>
      </c>
      <c r="F55" s="34">
        <v>0</v>
      </c>
      <c r="G55" s="20" t="s">
        <v>21</v>
      </c>
      <c r="H55" s="33" t="s">
        <v>22</v>
      </c>
      <c r="I55" s="35" t="s">
        <v>23</v>
      </c>
      <c r="J55" s="16"/>
      <c r="K55" s="16"/>
      <c r="L55" s="1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1"/>
      <c r="B56" s="16"/>
      <c r="C56" s="16"/>
      <c r="D56" s="33">
        <v>0</v>
      </c>
      <c r="E56" s="33">
        <v>1</v>
      </c>
      <c r="F56" s="34">
        <f>F55+15%</f>
        <v>0.15</v>
      </c>
      <c r="G56" s="20" t="s">
        <v>21</v>
      </c>
      <c r="H56" s="33" t="s">
        <v>24</v>
      </c>
      <c r="I56" s="35" t="s">
        <v>25</v>
      </c>
      <c r="J56" s="16"/>
      <c r="K56" s="16"/>
      <c r="L56" s="1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1"/>
      <c r="B57" s="16"/>
      <c r="C57" s="16"/>
      <c r="D57" s="33">
        <v>2</v>
      </c>
      <c r="E57" s="33">
        <v>2</v>
      </c>
      <c r="F57" s="34">
        <f>F56+15%</f>
        <v>0.3</v>
      </c>
      <c r="G57" s="20" t="s">
        <v>26</v>
      </c>
      <c r="H57" s="33" t="s">
        <v>27</v>
      </c>
      <c r="I57" s="35" t="s">
        <v>25</v>
      </c>
      <c r="J57" s="16"/>
      <c r="K57" s="16"/>
      <c r="L57" s="1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1"/>
      <c r="B58" s="16"/>
      <c r="C58" s="16"/>
      <c r="D58" s="33">
        <v>4</v>
      </c>
      <c r="E58" s="33">
        <v>4</v>
      </c>
      <c r="F58" s="34">
        <f>F57+15%</f>
        <v>0.44999999999999996</v>
      </c>
      <c r="G58" s="20" t="s">
        <v>26</v>
      </c>
      <c r="H58" s="33" t="s">
        <v>28</v>
      </c>
      <c r="I58" s="35" t="s">
        <v>29</v>
      </c>
      <c r="J58" s="16"/>
      <c r="K58" s="16"/>
      <c r="L58" s="1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1"/>
      <c r="B59" s="16"/>
      <c r="C59" s="16"/>
      <c r="D59" s="33">
        <v>6</v>
      </c>
      <c r="E59" s="33">
        <v>6</v>
      </c>
      <c r="F59" s="34">
        <f>F58+15%</f>
        <v>0.6</v>
      </c>
      <c r="G59" s="20" t="s">
        <v>30</v>
      </c>
      <c r="H59" s="33" t="s">
        <v>28</v>
      </c>
      <c r="I59" s="35" t="s">
        <v>29</v>
      </c>
      <c r="J59" s="16"/>
      <c r="K59" s="16"/>
      <c r="L59" s="1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1"/>
      <c r="B60" s="16"/>
      <c r="C60" s="16"/>
      <c r="D60" s="33">
        <v>8</v>
      </c>
      <c r="E60" s="33">
        <v>8</v>
      </c>
      <c r="F60" s="34">
        <v>0.85</v>
      </c>
      <c r="G60" s="20" t="s">
        <v>30</v>
      </c>
      <c r="H60" s="33" t="s">
        <v>28</v>
      </c>
      <c r="I60" s="35" t="s">
        <v>29</v>
      </c>
      <c r="J60" s="16"/>
      <c r="K60" s="16"/>
      <c r="L60" s="1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1"/>
      <c r="B61" s="16"/>
      <c r="C61" s="16"/>
      <c r="D61" s="33">
        <v>10</v>
      </c>
      <c r="E61" s="33">
        <v>10</v>
      </c>
      <c r="F61" s="34">
        <v>1</v>
      </c>
      <c r="G61" s="20" t="s">
        <v>31</v>
      </c>
      <c r="H61" s="33" t="s">
        <v>28</v>
      </c>
      <c r="I61" s="35" t="s">
        <v>29</v>
      </c>
      <c r="J61" s="16"/>
      <c r="K61" s="16"/>
      <c r="L61" s="1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1"/>
      <c r="B62" s="16"/>
      <c r="C62" s="16"/>
      <c r="D62" s="33">
        <v>13</v>
      </c>
      <c r="E62" s="33">
        <v>13</v>
      </c>
      <c r="F62" s="34">
        <v>1</v>
      </c>
      <c r="G62" s="20" t="s">
        <v>31</v>
      </c>
      <c r="H62" s="33" t="s">
        <v>32</v>
      </c>
      <c r="I62" s="35" t="s">
        <v>29</v>
      </c>
      <c r="J62" s="16"/>
      <c r="K62" s="16"/>
      <c r="L62" s="1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1"/>
      <c r="B63" s="16"/>
      <c r="C63" s="16"/>
      <c r="D63" s="36">
        <v>15</v>
      </c>
      <c r="E63" s="36">
        <v>15</v>
      </c>
      <c r="F63" s="34">
        <v>1</v>
      </c>
      <c r="G63" s="20" t="s">
        <v>31</v>
      </c>
      <c r="H63" s="36" t="s">
        <v>32</v>
      </c>
      <c r="I63" s="35" t="s">
        <v>33</v>
      </c>
      <c r="J63" s="16"/>
      <c r="K63" s="16"/>
      <c r="L63" s="1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1"/>
      <c r="B64" s="16"/>
      <c r="C64" s="37" t="s">
        <v>34</v>
      </c>
      <c r="D64" s="38" t="str">
        <f>VLOOKUP(O28,D55:G63,4)</f>
        <v>lite orolig</v>
      </c>
      <c r="E64" s="38" t="str">
        <f>VLOOKUP(P28,E55:H63,4)</f>
        <v>bara lite trygghet</v>
      </c>
      <c r="F64" s="38" t="str">
        <f>VLOOKUP(R28,F55:K63,4)</f>
        <v>viss risk för att drabbas i framtiden</v>
      </c>
      <c r="G64" s="16"/>
      <c r="H64" s="16"/>
      <c r="I64" s="16"/>
      <c r="J64" s="16"/>
      <c r="K64" s="16"/>
      <c r="L64" s="1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1"/>
      <c r="B80" s="16"/>
      <c r="C80" s="1"/>
      <c r="D80" s="1"/>
      <c r="E80" s="1"/>
      <c r="F80" s="1"/>
      <c r="G80" s="1"/>
      <c r="H80" s="1"/>
      <c r="I80" s="1"/>
      <c r="J80" s="1"/>
      <c r="K80" s="1"/>
      <c r="L80" s="39"/>
      <c r="M80" s="39"/>
      <c r="N80" s="39"/>
      <c r="O80" s="3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1"/>
      <c r="B81" s="16"/>
      <c r="C81" s="1"/>
      <c r="D81" s="1"/>
      <c r="E81" s="1"/>
      <c r="F81" s="1"/>
      <c r="G81" s="1"/>
      <c r="H81" s="1"/>
      <c r="I81" s="1"/>
      <c r="J81" s="1"/>
      <c r="K81" s="1"/>
      <c r="L81" s="39"/>
      <c r="M81" s="39"/>
      <c r="N81" s="39"/>
      <c r="O81" s="3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6"/>
      <c r="C82" s="1"/>
      <c r="D82" s="1"/>
      <c r="E82" s="1"/>
      <c r="F82" s="1"/>
      <c r="G82" s="1"/>
      <c r="H82" s="1"/>
      <c r="I82" s="1"/>
      <c r="J82" s="1"/>
      <c r="K82" s="1"/>
      <c r="L82" s="39"/>
      <c r="M82" s="39"/>
      <c r="N82" s="39"/>
      <c r="O82" s="3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"/>
      <c r="B83" s="16"/>
      <c r="C83" s="1"/>
      <c r="D83" s="1"/>
      <c r="E83" s="1"/>
      <c r="F83" s="1"/>
      <c r="G83" s="1"/>
      <c r="H83" s="1"/>
      <c r="I83" s="1"/>
      <c r="J83" s="1"/>
      <c r="K83" s="1"/>
      <c r="L83" s="39"/>
      <c r="M83" s="39"/>
      <c r="N83" s="39"/>
      <c r="O83" s="3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1"/>
      <c r="B84" s="16"/>
      <c r="C84" s="1"/>
      <c r="D84" s="1"/>
      <c r="E84" s="1"/>
      <c r="F84" s="1"/>
      <c r="G84" s="1"/>
      <c r="H84" s="1"/>
      <c r="I84" s="1"/>
      <c r="J84" s="1"/>
      <c r="K84" s="1"/>
      <c r="L84" s="39"/>
      <c r="M84" s="39"/>
      <c r="N84" s="39"/>
      <c r="O84" s="3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"/>
      <c r="B85" s="16"/>
      <c r="C85" s="1"/>
      <c r="D85" s="1"/>
      <c r="E85" s="1"/>
      <c r="F85" s="1"/>
      <c r="G85" s="1"/>
      <c r="H85" s="1"/>
      <c r="I85" s="1"/>
      <c r="J85" s="1"/>
      <c r="K85" s="1"/>
      <c r="L85" s="39"/>
      <c r="M85" s="39"/>
      <c r="N85" s="39"/>
      <c r="O85" s="3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1"/>
      <c r="B86" s="16"/>
      <c r="C86" s="1"/>
      <c r="D86" s="1"/>
      <c r="E86" s="1"/>
      <c r="F86" s="1"/>
      <c r="G86" s="1"/>
      <c r="H86" s="1"/>
      <c r="I86" s="1"/>
      <c r="J86" s="1"/>
      <c r="K86" s="1"/>
      <c r="L86" s="39"/>
      <c r="M86" s="39"/>
      <c r="N86" s="39"/>
      <c r="O86" s="3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1"/>
      <c r="B87" s="16"/>
      <c r="C87" s="1"/>
      <c r="D87" s="1"/>
      <c r="E87" s="1"/>
      <c r="F87" s="1"/>
      <c r="G87" s="1"/>
      <c r="H87" s="1"/>
      <c r="I87" s="1"/>
      <c r="J87" s="1"/>
      <c r="K87" s="1"/>
      <c r="L87" s="39"/>
      <c r="M87" s="39"/>
      <c r="N87" s="39"/>
      <c r="O87" s="3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1"/>
      <c r="B88" s="16"/>
      <c r="C88" s="1"/>
      <c r="D88" s="1"/>
      <c r="E88" s="1"/>
      <c r="F88" s="1"/>
      <c r="G88" s="1"/>
      <c r="H88" s="1"/>
      <c r="I88" s="1"/>
      <c r="J88" s="1"/>
      <c r="K88" s="1"/>
      <c r="L88" s="39"/>
      <c r="M88" s="39"/>
      <c r="N88" s="39"/>
      <c r="O88" s="3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1"/>
      <c r="B89" s="16"/>
      <c r="C89" s="1"/>
      <c r="D89" s="1"/>
      <c r="E89" s="1"/>
      <c r="F89" s="1"/>
      <c r="G89" s="1"/>
      <c r="H89" s="1"/>
      <c r="I89" s="1"/>
      <c r="J89" s="1"/>
      <c r="K89" s="1"/>
      <c r="L89" s="39"/>
      <c r="M89" s="39"/>
      <c r="N89" s="39"/>
      <c r="O89" s="3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1"/>
      <c r="B90" s="16"/>
      <c r="C90" s="1"/>
      <c r="D90" s="1"/>
      <c r="E90" s="1"/>
      <c r="F90" s="1"/>
      <c r="G90" s="1"/>
      <c r="H90" s="1"/>
      <c r="I90" s="1"/>
      <c r="J90" s="1"/>
      <c r="K90" s="1"/>
      <c r="L90" s="39"/>
      <c r="M90" s="39"/>
      <c r="N90" s="39"/>
      <c r="O90" s="3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919" ht="12.75">
      <c r="L919">
        <v>30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Yakida</dc:creator>
  <cp:keywords/>
  <dc:description/>
  <cp:lastModifiedBy>no</cp:lastModifiedBy>
  <dcterms:created xsi:type="dcterms:W3CDTF">2010-01-21T17:18:52Z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