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75" windowHeight="11505" activeTab="0"/>
  </bookViews>
  <sheets>
    <sheet name="Anmälningsformulär (2)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<sst xmlns="http://schemas.openxmlformats.org/spreadsheetml/2006/main" count="56" uniqueCount="47">
  <si>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Historia</t>
  </si>
  <si>
    <t>Nutid</t>
  </si>
  <si>
    <t>Beräkning:</t>
  </si>
  <si>
    <t>Antal</t>
  </si>
  <si>
    <t>Summa</t>
  </si>
  <si>
    <t>SVAR:</t>
  </si>
  <si>
    <t>Ticket nr</t>
  </si>
  <si>
    <t>Version: 1.00</t>
  </si>
  <si>
    <t>Mitt namn</t>
  </si>
  <si>
    <t xml:space="preserve"> </t>
  </si>
  <si>
    <t>Fråga 1 + 6 = Utåtvändhet</t>
  </si>
  <si>
    <t>Fråga 5 + 10 = Anspändhet</t>
  </si>
  <si>
    <t>Fråga 2+7+12 = Empati</t>
  </si>
  <si>
    <t>Fråga 3+8+11 = Öppenhet</t>
  </si>
  <si>
    <t>Fråga 4+9 = Pålitlighet</t>
  </si>
  <si>
    <t>Idag</t>
  </si>
  <si>
    <t>Nyckel</t>
  </si>
  <si>
    <t>Beräkning</t>
  </si>
  <si>
    <t>Jag ………</t>
  </si>
  <si>
    <t>Inleder ofta ett samtal med en främling ?</t>
  </si>
  <si>
    <t>Ser till att andra har det bra?</t>
  </si>
  <si>
    <t>Skapar ofta ett konstverk?</t>
  </si>
  <si>
    <t>Förbereder mig i god tid?</t>
  </si>
  <si>
    <t>Känner mig ledsen och deprimerad?</t>
  </si>
  <si>
    <t>Planerar fester eller liknande?</t>
  </si>
  <si>
    <t>Förnärmar ofta andra?</t>
  </si>
  <si>
    <t>Tänker på filosofiska frågor?</t>
  </si>
  <si>
    <t>Låter saker bli kaotiska?</t>
  </si>
  <si>
    <t>Känner mig stressad och bekymrad?</t>
  </si>
  <si>
    <t>Använder ofta svåra ord?</t>
  </si>
  <si>
    <t>Lever mig ofta in i andras känslor?</t>
  </si>
  <si>
    <t>Stämmer inte 100%</t>
  </si>
  <si>
    <t>Stämmer 100%</t>
  </si>
  <si>
    <t>öppen</t>
  </si>
  <si>
    <t>pålitlig</t>
  </si>
  <si>
    <t>utåtvänd</t>
  </si>
  <si>
    <t>Svar max</t>
  </si>
  <si>
    <t>Svar min</t>
  </si>
  <si>
    <t>opålitlig</t>
  </si>
  <si>
    <t>sluten</t>
  </si>
  <si>
    <t>avslappnad</t>
  </si>
  <si>
    <t>spänd</t>
  </si>
  <si>
    <t>inåtvänd</t>
  </si>
  <si>
    <t>emapatisk</t>
  </si>
  <si>
    <t>oemapatisk</t>
  </si>
  <si>
    <t>Gäller idag hur mycket</t>
  </si>
  <si>
    <t>PERSONLIGHETSTEST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</si>
</sst>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44"/>
      <name val="Arial"/>
      <family val="2"/>
    </font>
    <font>
      <b/>
      <sz val="14"/>
      <name val="Arial"/>
      <family val="2"/>
    </font>
    <font>
      <sz val="8.75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6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44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17" borderId="2" applyNumberFormat="0" applyAlignment="0" applyProtection="0"/>
    <xf numFmtId="0" fontId="11" fillId="4" borderId="0" applyNumberFormat="0" applyBorder="0" applyAlignment="0" applyProtection="0"/>
    <xf numFmtId="0" fontId="12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22" borderId="3" applyNumberFormat="0" applyAlignment="0" applyProtection="0"/>
    <xf numFmtId="0" fontId="16" fillId="0" borderId="4" applyNumberFormat="0" applyFill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8" borderId="0" xfId="0" applyFill="1" applyAlignment="1">
      <alignment/>
    </xf>
    <xf numFmtId="0" fontId="4" fillId="8" borderId="0" xfId="0" applyFont="1" applyFill="1" applyAlignment="1">
      <alignment/>
    </xf>
    <xf numFmtId="0" fontId="3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ill="1" applyBorder="1" applyAlignment="1">
      <alignment horizontal="right"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2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0" fillId="24" borderId="16" xfId="0" applyFont="1" applyFill="1" applyBorder="1" applyAlignment="1">
      <alignment horizontal="left"/>
    </xf>
    <xf numFmtId="0" fontId="4" fillId="24" borderId="17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8" borderId="0" xfId="0" applyFont="1" applyFill="1" applyAlignment="1">
      <alignment/>
    </xf>
    <xf numFmtId="0" fontId="3" fillId="24" borderId="12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5" fillId="24" borderId="11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right"/>
    </xf>
    <xf numFmtId="0" fontId="0" fillId="8" borderId="0" xfId="0" applyFont="1" applyFill="1" applyAlignment="1">
      <alignment horizontal="center"/>
    </xf>
    <xf numFmtId="9" fontId="0" fillId="8" borderId="0" xfId="0" applyNumberFormat="1" applyFont="1" applyFill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ont="1" applyFill="1" applyAlignment="1">
      <alignment horizontal="center" wrapText="1"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0" fontId="0" fillId="8" borderId="0" xfId="0" applyFill="1" applyAlignment="1">
      <alignment/>
    </xf>
    <xf numFmtId="0" fontId="4" fillId="8" borderId="0" xfId="0" applyFont="1" applyFill="1" applyAlignment="1">
      <alignment/>
    </xf>
    <xf numFmtId="9" fontId="4" fillId="8" borderId="0" xfId="0" applyNumberFormat="1" applyFont="1" applyFill="1" applyAlignment="1">
      <alignment/>
    </xf>
    <xf numFmtId="0" fontId="4" fillId="8" borderId="0" xfId="0" applyFont="1" applyFill="1" applyAlignment="1">
      <alignment horizontal="right"/>
    </xf>
    <xf numFmtId="9" fontId="4" fillId="8" borderId="0" xfId="0" applyNumberFormat="1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27" fillId="8" borderId="0" xfId="0" applyFont="1" applyFill="1" applyAlignment="1">
      <alignment/>
    </xf>
    <xf numFmtId="0" fontId="28" fillId="17" borderId="0" xfId="0" applyFont="1" applyFill="1" applyBorder="1" applyAlignment="1">
      <alignment horizontal="right"/>
    </xf>
    <xf numFmtId="1" fontId="28" fillId="17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Personlighet</a:t>
            </a:r>
          </a:p>
        </c:rich>
      </c:tx>
      <c:layout>
        <c:manualLayout>
          <c:xMode val="factor"/>
          <c:yMode val="factor"/>
          <c:x val="-0.2205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4025"/>
          <c:w val="0.97175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'Anmälningsformulär (2)'!$G$96:$G$100</c:f>
              <c:strCache/>
            </c:strRef>
          </c:cat>
          <c:val>
            <c:numRef>
              <c:f>'Anmälningsformulär (2)'!$I$96:$I$100</c:f>
              <c:numCache/>
            </c:numRef>
          </c:val>
        </c:ser>
        <c:axId val="41653925"/>
        <c:axId val="39341006"/>
      </c:bar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1006"/>
        <c:crosses val="autoZero"/>
        <c:auto val="1"/>
        <c:lblOffset val="100"/>
        <c:noMultiLvlLbl val="0"/>
      </c:catAx>
      <c:valAx>
        <c:axId val="3934100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53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25</xdr:row>
      <xdr:rowOff>47625</xdr:rowOff>
    </xdr:from>
    <xdr:to>
      <xdr:col>10</xdr:col>
      <xdr:colOff>561975</xdr:colOff>
      <xdr:row>45</xdr:row>
      <xdr:rowOff>0</xdr:rowOff>
    </xdr:to>
    <xdr:graphicFrame>
      <xdr:nvGraphicFramePr>
        <xdr:cNvPr id="1" name="Chart 110"/>
        <xdr:cNvGraphicFramePr/>
      </xdr:nvGraphicFramePr>
      <xdr:xfrm>
        <a:off x="628650" y="5191125"/>
        <a:ext cx="72580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16"/>
  <sheetViews>
    <sheetView tabSelected="1" zoomScale="75" zoomScaleNormal="75" zoomScalePageLayoutView="0" workbookViewId="0" topLeftCell="A1">
      <selection activeCell="O47" sqref="O47"/>
    </sheetView>
  </sheetViews>
  <sheetFormatPr defaultColWidth="9.140625" defaultRowHeight="12.75"/>
  <cols>
    <col min="1" max="1" width="5.421875" style="0" customWidth="1"/>
    <col min="2" max="2" width="4.00390625" style="0" customWidth="1"/>
    <col min="3" max="3" width="48.8515625" style="0" customWidth="1"/>
    <col min="4" max="4" width="6.140625" style="0" customWidth="1"/>
    <col min="5" max="5" width="4.7109375" style="0" customWidth="1"/>
    <col min="6" max="6" width="5.28125" style="0" customWidth="1"/>
    <col min="7" max="7" width="3.7109375" style="0" customWidth="1"/>
    <col min="8" max="8" width="13.421875" style="0" customWidth="1"/>
    <col min="13" max="14" width="8.421875" style="0" customWidth="1"/>
    <col min="15" max="15" width="11.7109375" style="0" customWidth="1"/>
    <col min="16" max="16" width="14.421875" style="0" customWidth="1"/>
    <col min="17" max="17" width="7.00390625" style="0" customWidth="1"/>
    <col min="18" max="18" width="11.8515625" style="0" customWidth="1"/>
    <col min="19" max="19" width="14.28125" style="0" customWidth="1"/>
    <col min="20" max="20" width="17.7109375" style="0" customWidth="1"/>
    <col min="27" max="27" width="3.7109375" style="0" customWidth="1"/>
    <col min="28" max="31" width="5.8515625" style="0" customWidth="1"/>
  </cols>
  <sheetData>
    <row r="1" spans="1:37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2.75">
      <c r="A2" s="2"/>
      <c r="B2" s="20"/>
      <c r="C2" s="21"/>
      <c r="D2" s="21"/>
      <c r="E2" s="21"/>
      <c r="F2" s="21"/>
      <c r="G2" s="21"/>
      <c r="H2" s="21"/>
      <c r="I2" s="21"/>
      <c r="J2" s="21" t="s">
        <v>7</v>
      </c>
      <c r="K2" s="21"/>
      <c r="L2" s="2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8">
      <c r="A3" s="2"/>
      <c r="B3" s="27" t="s">
        <v>9</v>
      </c>
      <c r="C3" s="28" t="s">
        <v>46</v>
      </c>
      <c r="D3" s="7"/>
      <c r="E3" s="7"/>
      <c r="F3" s="7"/>
      <c r="G3" s="7"/>
      <c r="H3" s="7"/>
      <c r="I3" s="7"/>
      <c r="J3" s="7"/>
      <c r="K3" s="7"/>
      <c r="L3" s="9"/>
      <c r="M3" s="2"/>
      <c r="N3" s="2"/>
      <c r="O3" s="2"/>
      <c r="P3" s="2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2.75">
      <c r="A4" s="2"/>
      <c r="B4" s="5"/>
      <c r="C4" s="49" t="s">
        <v>8</v>
      </c>
      <c r="D4" s="38" t="s">
        <v>8</v>
      </c>
      <c r="E4" s="7"/>
      <c r="F4" s="7"/>
      <c r="G4" s="7"/>
      <c r="H4" s="7"/>
      <c r="I4" s="7"/>
      <c r="J4" s="7"/>
      <c r="K4" s="7"/>
      <c r="L4" s="9"/>
      <c r="M4" s="2"/>
      <c r="N4" s="2"/>
      <c r="O4" s="2"/>
      <c r="P4" s="2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2.75">
      <c r="A5" s="2"/>
      <c r="B5" s="5"/>
      <c r="C5" s="6" t="s">
        <v>9</v>
      </c>
      <c r="D5" s="6" t="s">
        <v>9</v>
      </c>
      <c r="E5" s="7"/>
      <c r="F5" s="7"/>
      <c r="G5" s="7"/>
      <c r="H5" s="7"/>
      <c r="I5" s="7"/>
      <c r="J5" s="7"/>
      <c r="K5" s="7"/>
      <c r="L5" s="9"/>
      <c r="M5" s="2"/>
      <c r="N5" s="2"/>
      <c r="O5" s="2"/>
      <c r="P5" s="2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2.75">
      <c r="A6" s="2"/>
      <c r="B6" s="5"/>
      <c r="C6" s="50">
        <f ca="1">INT(RAND()*10000)</f>
        <v>5587</v>
      </c>
      <c r="D6" s="37" t="s">
        <v>6</v>
      </c>
      <c r="E6" s="7"/>
      <c r="G6" s="7"/>
      <c r="H6" s="1"/>
      <c r="I6" s="7"/>
      <c r="J6" s="7"/>
      <c r="K6" s="7"/>
      <c r="L6" s="9"/>
      <c r="M6" s="2"/>
      <c r="N6" s="2"/>
      <c r="O6" s="2"/>
      <c r="P6" s="2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2.75">
      <c r="A7" s="2"/>
      <c r="B7" s="5"/>
      <c r="C7" s="7"/>
      <c r="D7" s="7"/>
      <c r="E7" s="7"/>
      <c r="F7" s="7"/>
      <c r="G7" s="7"/>
      <c r="H7" s="7"/>
      <c r="I7" s="7"/>
      <c r="J7" s="7"/>
      <c r="K7" s="7"/>
      <c r="L7" s="9"/>
      <c r="M7" s="2"/>
      <c r="N7" s="2"/>
      <c r="O7" s="2"/>
      <c r="P7" s="2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2.75">
      <c r="A8" s="2"/>
      <c r="B8" s="5"/>
      <c r="C8" s="36" t="s">
        <v>18</v>
      </c>
      <c r="D8" s="8" t="s">
        <v>0</v>
      </c>
      <c r="E8" s="8"/>
      <c r="F8" s="36" t="s">
        <v>15</v>
      </c>
      <c r="G8" s="8"/>
      <c r="H8" s="7"/>
      <c r="I8" s="51" t="s">
        <v>45</v>
      </c>
      <c r="J8" s="7"/>
      <c r="K8" s="7"/>
      <c r="L8" s="24"/>
      <c r="M8" s="2"/>
      <c r="N8" s="2"/>
      <c r="O8" s="2"/>
      <c r="P8" s="2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9.5" customHeight="1">
      <c r="A9" s="2"/>
      <c r="B9" s="5"/>
      <c r="C9" s="7"/>
      <c r="D9" s="7"/>
      <c r="E9" s="10"/>
      <c r="F9" s="7"/>
      <c r="G9" s="10"/>
      <c r="H9" s="40" t="s">
        <v>31</v>
      </c>
      <c r="I9" s="7"/>
      <c r="J9" s="7"/>
      <c r="K9" s="41" t="s">
        <v>32</v>
      </c>
      <c r="L9" s="24"/>
      <c r="M9" s="2"/>
      <c r="N9" s="2"/>
      <c r="O9" s="2"/>
      <c r="P9" s="23"/>
      <c r="Q9" s="2"/>
      <c r="R9" s="2"/>
      <c r="S9" s="2"/>
      <c r="T9" s="2"/>
      <c r="U9" s="2"/>
      <c r="V9" s="2"/>
      <c r="W9" s="2"/>
      <c r="X9" s="29"/>
      <c r="Y9" s="29"/>
      <c r="Z9" s="29"/>
      <c r="AA9" s="29"/>
      <c r="AB9" s="29"/>
      <c r="AC9" s="29"/>
      <c r="AD9" s="29"/>
      <c r="AE9" s="29"/>
      <c r="AF9" s="2"/>
      <c r="AG9" s="2"/>
      <c r="AH9" s="2"/>
      <c r="AI9" s="2"/>
      <c r="AJ9" s="2"/>
      <c r="AK9" s="2"/>
    </row>
    <row r="10" spans="1:37" ht="18.75" customHeight="1">
      <c r="A10" s="2"/>
      <c r="B10" s="26">
        <v>1</v>
      </c>
      <c r="C10" s="39" t="s">
        <v>19</v>
      </c>
      <c r="D10" s="7"/>
      <c r="E10" s="4" t="b">
        <v>1</v>
      </c>
      <c r="F10" s="7"/>
      <c r="G10" s="4" t="b">
        <v>1</v>
      </c>
      <c r="H10" s="7"/>
      <c r="I10" s="7"/>
      <c r="J10" s="7"/>
      <c r="K10" s="7"/>
      <c r="L10" s="24">
        <v>63</v>
      </c>
      <c r="M10" s="2"/>
      <c r="N10" s="2"/>
      <c r="O10" s="2"/>
      <c r="P10" s="23"/>
      <c r="Q10" s="2"/>
      <c r="R10" s="2"/>
      <c r="S10" s="2"/>
      <c r="T10" s="2"/>
      <c r="U10" s="2"/>
      <c r="V10" s="2"/>
      <c r="W10" s="2"/>
      <c r="X10" s="29"/>
      <c r="Y10" s="29"/>
      <c r="Z10" s="29"/>
      <c r="AA10" s="29"/>
      <c r="AB10" s="35"/>
      <c r="AC10" s="35"/>
      <c r="AD10" s="35"/>
      <c r="AE10" s="35"/>
      <c r="AF10" s="29"/>
      <c r="AG10" s="2"/>
      <c r="AH10" s="2"/>
      <c r="AI10" s="2"/>
      <c r="AJ10" s="2"/>
      <c r="AK10" s="2"/>
    </row>
    <row r="11" spans="1:37" ht="18.75" customHeight="1">
      <c r="A11" s="2"/>
      <c r="B11" s="26">
        <v>2</v>
      </c>
      <c r="C11" s="39" t="s">
        <v>20</v>
      </c>
      <c r="D11" s="7"/>
      <c r="E11" s="4" t="b">
        <v>1</v>
      </c>
      <c r="F11" s="7"/>
      <c r="G11" s="4" t="b">
        <v>1</v>
      </c>
      <c r="H11" s="7"/>
      <c r="I11" s="7"/>
      <c r="J11" s="7"/>
      <c r="K11" s="7"/>
      <c r="L11" s="24">
        <v>91</v>
      </c>
      <c r="M11" s="2"/>
      <c r="N11" s="2"/>
      <c r="O11" s="2"/>
      <c r="P11" s="23"/>
      <c r="Q11" s="2"/>
      <c r="R11" s="2"/>
      <c r="S11" s="2"/>
      <c r="T11" s="2"/>
      <c r="U11" s="2"/>
      <c r="V11" s="2"/>
      <c r="W11" s="2"/>
      <c r="X11" s="31"/>
      <c r="Y11" s="31"/>
      <c r="Z11" s="31"/>
      <c r="AA11" s="29"/>
      <c r="AB11" s="31"/>
      <c r="AC11" s="31"/>
      <c r="AD11" s="31"/>
      <c r="AE11" s="31"/>
      <c r="AF11" s="29"/>
      <c r="AG11" s="2"/>
      <c r="AH11" s="2"/>
      <c r="AI11" s="2"/>
      <c r="AJ11" s="2"/>
      <c r="AK11" s="2"/>
    </row>
    <row r="12" spans="1:37" ht="18.75" customHeight="1">
      <c r="A12" s="2"/>
      <c r="B12" s="26">
        <v>3</v>
      </c>
      <c r="C12" s="39" t="s">
        <v>21</v>
      </c>
      <c r="D12" s="7"/>
      <c r="E12" s="4" t="b">
        <v>1</v>
      </c>
      <c r="F12" s="7"/>
      <c r="G12" s="4" t="b">
        <v>1</v>
      </c>
      <c r="H12" s="7"/>
      <c r="I12" s="7"/>
      <c r="J12" s="7"/>
      <c r="K12" s="7"/>
      <c r="L12" s="24">
        <v>48</v>
      </c>
      <c r="M12" s="2"/>
      <c r="N12" s="2"/>
      <c r="O12" s="2"/>
      <c r="P12" s="23"/>
      <c r="Q12" s="2"/>
      <c r="R12" s="2"/>
      <c r="S12" s="2"/>
      <c r="T12" s="2"/>
      <c r="U12" s="2"/>
      <c r="V12" s="2"/>
      <c r="W12" s="2"/>
      <c r="X12" s="31"/>
      <c r="Y12" s="31"/>
      <c r="Z12" s="31"/>
      <c r="AA12" s="29"/>
      <c r="AB12" s="31"/>
      <c r="AC12" s="31"/>
      <c r="AD12" s="31"/>
      <c r="AE12" s="31"/>
      <c r="AF12" s="29"/>
      <c r="AG12" s="2"/>
      <c r="AH12" s="2"/>
      <c r="AI12" s="2"/>
      <c r="AJ12" s="2"/>
      <c r="AK12" s="2"/>
    </row>
    <row r="13" spans="1:37" ht="18.75" customHeight="1">
      <c r="A13" s="2"/>
      <c r="B13" s="26">
        <v>4</v>
      </c>
      <c r="C13" s="39" t="s">
        <v>22</v>
      </c>
      <c r="D13" s="7"/>
      <c r="E13" s="4" t="b">
        <v>1</v>
      </c>
      <c r="F13" s="7"/>
      <c r="G13" s="4" t="b">
        <v>1</v>
      </c>
      <c r="H13" s="7"/>
      <c r="I13" s="7"/>
      <c r="J13" s="7"/>
      <c r="K13" s="7"/>
      <c r="L13" s="24">
        <v>66</v>
      </c>
      <c r="M13" s="2"/>
      <c r="N13" s="2"/>
      <c r="O13" s="2"/>
      <c r="P13" s="23"/>
      <c r="Q13" s="2"/>
      <c r="R13" s="2"/>
      <c r="S13" s="2"/>
      <c r="T13" s="2"/>
      <c r="U13" s="2"/>
      <c r="V13" s="2"/>
      <c r="W13" s="2"/>
      <c r="X13" s="31"/>
      <c r="Y13" s="31"/>
      <c r="Z13" s="31"/>
      <c r="AA13" s="29"/>
      <c r="AB13" s="31"/>
      <c r="AC13" s="31"/>
      <c r="AD13" s="31"/>
      <c r="AE13" s="31"/>
      <c r="AF13" s="29"/>
      <c r="AG13" s="2"/>
      <c r="AH13" s="2"/>
      <c r="AI13" s="2"/>
      <c r="AJ13" s="2"/>
      <c r="AK13" s="2"/>
    </row>
    <row r="14" spans="1:37" ht="18.75" customHeight="1">
      <c r="A14" s="2"/>
      <c r="B14" s="26">
        <v>5</v>
      </c>
      <c r="C14" s="39" t="s">
        <v>23</v>
      </c>
      <c r="D14" s="7"/>
      <c r="E14" s="4" t="b">
        <v>0</v>
      </c>
      <c r="F14" s="7"/>
      <c r="G14" s="4" t="b">
        <v>1</v>
      </c>
      <c r="H14" s="7"/>
      <c r="I14" s="7"/>
      <c r="J14" s="7"/>
      <c r="K14" s="7"/>
      <c r="L14" s="24">
        <v>88</v>
      </c>
      <c r="M14" s="2"/>
      <c r="N14" s="2"/>
      <c r="O14" s="2"/>
      <c r="P14" s="23"/>
      <c r="Q14" s="2"/>
      <c r="R14" s="2"/>
      <c r="S14" s="2"/>
      <c r="T14" s="2"/>
      <c r="U14" s="2"/>
      <c r="V14" s="2"/>
      <c r="W14" s="2"/>
      <c r="X14" s="31"/>
      <c r="Y14" s="31"/>
      <c r="Z14" s="31"/>
      <c r="AA14" s="29"/>
      <c r="AB14" s="31"/>
      <c r="AC14" s="31"/>
      <c r="AD14" s="31"/>
      <c r="AE14" s="31"/>
      <c r="AF14" s="29"/>
      <c r="AG14" s="2"/>
      <c r="AH14" s="2"/>
      <c r="AI14" s="2"/>
      <c r="AJ14" s="2"/>
      <c r="AK14" s="2"/>
    </row>
    <row r="15" spans="1:37" ht="18.75" customHeight="1">
      <c r="A15" s="2"/>
      <c r="B15" s="26">
        <v>6</v>
      </c>
      <c r="C15" s="39" t="s">
        <v>24</v>
      </c>
      <c r="D15" s="7"/>
      <c r="E15" s="4" t="b">
        <v>1</v>
      </c>
      <c r="F15" s="7"/>
      <c r="G15" s="4" t="b">
        <v>1</v>
      </c>
      <c r="H15" s="7"/>
      <c r="I15" s="7"/>
      <c r="J15" s="7"/>
      <c r="K15" s="7"/>
      <c r="L15" s="24">
        <v>47</v>
      </c>
      <c r="M15" s="2"/>
      <c r="N15" s="2"/>
      <c r="O15" s="2"/>
      <c r="P15" s="23"/>
      <c r="Q15" s="2"/>
      <c r="R15" s="2"/>
      <c r="S15" s="2"/>
      <c r="T15" s="2"/>
      <c r="U15" s="2"/>
      <c r="V15" s="2"/>
      <c r="W15" s="2"/>
      <c r="X15" s="31"/>
      <c r="Y15" s="31"/>
      <c r="Z15" s="31"/>
      <c r="AA15" s="29"/>
      <c r="AB15" s="31"/>
      <c r="AC15" s="31"/>
      <c r="AD15" s="31"/>
      <c r="AE15" s="31"/>
      <c r="AF15" s="29"/>
      <c r="AG15" s="2"/>
      <c r="AH15" s="2"/>
      <c r="AI15" s="2"/>
      <c r="AJ15" s="2"/>
      <c r="AK15" s="2"/>
    </row>
    <row r="16" spans="1:37" ht="18.75" customHeight="1">
      <c r="A16" s="2"/>
      <c r="B16" s="26">
        <v>7</v>
      </c>
      <c r="C16" s="39" t="s">
        <v>25</v>
      </c>
      <c r="D16" s="7"/>
      <c r="E16" s="4" t="b">
        <v>1</v>
      </c>
      <c r="F16" s="7"/>
      <c r="G16" s="4" t="b">
        <v>1</v>
      </c>
      <c r="H16" s="7"/>
      <c r="I16" s="7"/>
      <c r="J16" s="7"/>
      <c r="K16" s="7"/>
      <c r="L16" s="24">
        <v>49</v>
      </c>
      <c r="M16" s="2"/>
      <c r="N16" s="2"/>
      <c r="O16" s="2"/>
      <c r="P16" s="23"/>
      <c r="Q16" s="2"/>
      <c r="R16" s="2"/>
      <c r="S16" s="2"/>
      <c r="T16" s="2"/>
      <c r="U16" s="2"/>
      <c r="V16" s="2"/>
      <c r="W16" s="2"/>
      <c r="X16" s="31"/>
      <c r="Y16" s="31"/>
      <c r="Z16" s="31"/>
      <c r="AA16" s="29"/>
      <c r="AB16" s="31"/>
      <c r="AC16" s="31"/>
      <c r="AD16" s="31"/>
      <c r="AE16" s="31"/>
      <c r="AF16" s="29"/>
      <c r="AG16" s="2"/>
      <c r="AH16" s="2"/>
      <c r="AI16" s="2"/>
      <c r="AJ16" s="2"/>
      <c r="AK16" s="2"/>
    </row>
    <row r="17" spans="1:37" ht="18.75" customHeight="1">
      <c r="A17" s="2"/>
      <c r="B17" s="26">
        <v>8</v>
      </c>
      <c r="C17" s="39" t="s">
        <v>26</v>
      </c>
      <c r="D17" s="7"/>
      <c r="E17" s="4" t="b">
        <v>1</v>
      </c>
      <c r="F17" s="7"/>
      <c r="G17" s="4" t="b">
        <v>0</v>
      </c>
      <c r="H17" s="7"/>
      <c r="I17" s="7"/>
      <c r="J17" s="7"/>
      <c r="K17" s="7"/>
      <c r="L17" s="24">
        <v>62</v>
      </c>
      <c r="M17" s="2"/>
      <c r="N17" s="2"/>
      <c r="O17" s="2"/>
      <c r="P17" s="23"/>
      <c r="Q17" s="2"/>
      <c r="R17" s="2"/>
      <c r="S17" s="2"/>
      <c r="T17" s="2"/>
      <c r="U17" s="2"/>
      <c r="V17" s="2"/>
      <c r="W17" s="2"/>
      <c r="X17" s="32"/>
      <c r="Y17" s="32"/>
      <c r="Z17" s="32"/>
      <c r="AA17" s="29"/>
      <c r="AB17" s="31"/>
      <c r="AC17" s="31"/>
      <c r="AD17" s="31"/>
      <c r="AE17" s="31"/>
      <c r="AF17" s="29"/>
      <c r="AG17" s="2"/>
      <c r="AH17" s="2"/>
      <c r="AI17" s="2"/>
      <c r="AJ17" s="2"/>
      <c r="AK17" s="2"/>
    </row>
    <row r="18" spans="1:37" ht="18.75" customHeight="1">
      <c r="A18" s="2"/>
      <c r="B18" s="26">
        <v>9</v>
      </c>
      <c r="C18" s="39" t="s">
        <v>27</v>
      </c>
      <c r="D18" s="7"/>
      <c r="E18" s="4" t="b">
        <v>1</v>
      </c>
      <c r="F18" s="7"/>
      <c r="G18" s="4" t="b">
        <v>1</v>
      </c>
      <c r="H18" s="7"/>
      <c r="I18" s="7"/>
      <c r="J18" s="7"/>
      <c r="K18" s="7"/>
      <c r="L18" s="24">
        <v>0</v>
      </c>
      <c r="M18" s="2"/>
      <c r="N18" s="2"/>
      <c r="O18" s="2"/>
      <c r="P18" s="23"/>
      <c r="Q18" s="2"/>
      <c r="R18" s="2"/>
      <c r="S18" s="2"/>
      <c r="T18" s="2"/>
      <c r="U18" s="2"/>
      <c r="V18" s="2"/>
      <c r="W18" s="2"/>
      <c r="X18" s="32"/>
      <c r="Y18" s="32"/>
      <c r="Z18" s="32"/>
      <c r="AA18" s="29"/>
      <c r="AB18" s="31"/>
      <c r="AC18" s="31"/>
      <c r="AD18" s="31"/>
      <c r="AE18" s="31"/>
      <c r="AF18" s="29"/>
      <c r="AG18" s="2"/>
      <c r="AH18" s="2"/>
      <c r="AI18" s="2"/>
      <c r="AJ18" s="2"/>
      <c r="AK18" s="2"/>
    </row>
    <row r="19" spans="1:37" ht="18.75" customHeight="1">
      <c r="A19" s="2"/>
      <c r="B19" s="26">
        <v>10</v>
      </c>
      <c r="C19" s="39" t="s">
        <v>28</v>
      </c>
      <c r="D19" s="7"/>
      <c r="E19" s="4" t="b">
        <v>1</v>
      </c>
      <c r="F19" s="7"/>
      <c r="G19" s="4" t="b">
        <v>1</v>
      </c>
      <c r="H19" s="7"/>
      <c r="I19" s="7"/>
      <c r="J19" s="7"/>
      <c r="K19" s="7"/>
      <c r="L19" s="24">
        <v>44</v>
      </c>
      <c r="M19" s="2"/>
      <c r="N19" s="2"/>
      <c r="O19" s="2"/>
      <c r="P19" s="23"/>
      <c r="Q19" s="2"/>
      <c r="R19" s="2"/>
      <c r="S19" s="2"/>
      <c r="T19" s="2"/>
      <c r="U19" s="2"/>
      <c r="V19" s="2"/>
      <c r="W19" s="2"/>
      <c r="X19" s="32"/>
      <c r="Y19" s="32"/>
      <c r="Z19" s="32"/>
      <c r="AA19" s="29"/>
      <c r="AB19" s="31"/>
      <c r="AC19" s="31"/>
      <c r="AD19" s="31"/>
      <c r="AE19" s="31"/>
      <c r="AF19" s="29"/>
      <c r="AG19" s="2"/>
      <c r="AH19" s="2"/>
      <c r="AI19" s="2"/>
      <c r="AJ19" s="2"/>
      <c r="AK19" s="2"/>
    </row>
    <row r="20" spans="1:37" ht="18.75" customHeight="1">
      <c r="A20" s="2"/>
      <c r="B20" s="26">
        <v>11</v>
      </c>
      <c r="C20" s="39" t="s">
        <v>29</v>
      </c>
      <c r="D20" s="7"/>
      <c r="E20" s="4" t="b">
        <v>1</v>
      </c>
      <c r="F20" s="7"/>
      <c r="G20" s="4" t="b">
        <v>1</v>
      </c>
      <c r="H20" s="7"/>
      <c r="I20" s="7"/>
      <c r="J20" s="7"/>
      <c r="K20" s="7"/>
      <c r="L20" s="24">
        <v>0</v>
      </c>
      <c r="M20" s="2"/>
      <c r="N20" s="2"/>
      <c r="O20" s="2"/>
      <c r="P20" s="23"/>
      <c r="Q20" s="2"/>
      <c r="R20" s="2"/>
      <c r="S20" s="2"/>
      <c r="T20" s="2"/>
      <c r="U20" s="2"/>
      <c r="V20" s="2"/>
      <c r="W20" s="2"/>
      <c r="X20" s="32"/>
      <c r="Y20" s="32"/>
      <c r="Z20" s="32"/>
      <c r="AA20" s="29"/>
      <c r="AB20" s="31"/>
      <c r="AC20" s="31"/>
      <c r="AD20" s="31"/>
      <c r="AE20" s="31"/>
      <c r="AF20" s="29"/>
      <c r="AG20" s="2"/>
      <c r="AH20" s="2"/>
      <c r="AI20" s="2"/>
      <c r="AJ20" s="2"/>
      <c r="AK20" s="2"/>
    </row>
    <row r="21" spans="1:37" ht="18.75" customHeight="1">
      <c r="A21" s="2"/>
      <c r="B21" s="26">
        <v>12</v>
      </c>
      <c r="C21" s="39" t="s">
        <v>30</v>
      </c>
      <c r="D21" s="7"/>
      <c r="E21" s="4" t="b">
        <v>1</v>
      </c>
      <c r="F21" s="7"/>
      <c r="G21" s="4" t="b">
        <v>1</v>
      </c>
      <c r="H21" s="7"/>
      <c r="I21" s="7"/>
      <c r="J21" s="7"/>
      <c r="K21" s="7"/>
      <c r="L21" s="24">
        <v>75</v>
      </c>
      <c r="M21" s="2"/>
      <c r="N21" s="2"/>
      <c r="O21" s="2"/>
      <c r="P21" s="23"/>
      <c r="Q21" s="2"/>
      <c r="R21" s="2"/>
      <c r="S21" s="2"/>
      <c r="T21" s="2"/>
      <c r="U21" s="2"/>
      <c r="V21" s="2"/>
      <c r="W21" s="2"/>
      <c r="X21" s="32"/>
      <c r="Y21" s="32"/>
      <c r="Z21" s="32"/>
      <c r="AA21" s="29"/>
      <c r="AB21" s="31"/>
      <c r="AC21" s="31"/>
      <c r="AD21" s="31"/>
      <c r="AE21" s="31"/>
      <c r="AF21" s="29"/>
      <c r="AG21" s="2"/>
      <c r="AH21" s="2"/>
      <c r="AI21" s="2"/>
      <c r="AJ21" s="2"/>
      <c r="AK21" s="2"/>
    </row>
    <row r="22" spans="1:37" ht="12.75">
      <c r="A22" s="2"/>
      <c r="B22" s="5"/>
      <c r="C22" s="7"/>
      <c r="D22" s="7"/>
      <c r="E22" s="10"/>
      <c r="F22" s="7"/>
      <c r="G22" s="10"/>
      <c r="H22" s="7"/>
      <c r="I22" s="7"/>
      <c r="J22" s="7"/>
      <c r="K22" s="7"/>
      <c r="L22" s="24"/>
      <c r="M22" s="2"/>
      <c r="N22" s="2"/>
      <c r="O22" s="2"/>
      <c r="P22" s="23"/>
      <c r="Q22" s="2"/>
      <c r="R22" s="2"/>
      <c r="S22" s="2"/>
      <c r="T22" s="2"/>
      <c r="U22" s="2"/>
      <c r="V22" s="2"/>
      <c r="W22" s="2"/>
      <c r="X22" s="31"/>
      <c r="Y22" s="31"/>
      <c r="Z22" s="31"/>
      <c r="AA22" s="29"/>
      <c r="AB22" s="31"/>
      <c r="AC22" s="31"/>
      <c r="AD22" s="31"/>
      <c r="AE22" s="31"/>
      <c r="AF22" s="29"/>
      <c r="AG22" s="2"/>
      <c r="AH22" s="2"/>
      <c r="AI22" s="2"/>
      <c r="AJ22" s="2"/>
      <c r="AK22" s="2"/>
    </row>
    <row r="23" spans="1:37" ht="13.5" thickBot="1">
      <c r="A23" s="2"/>
      <c r="B23" s="5"/>
      <c r="C23" s="7"/>
      <c r="D23" s="7"/>
      <c r="E23" s="7"/>
      <c r="F23" s="7"/>
      <c r="G23" s="7"/>
      <c r="H23" s="7"/>
      <c r="I23" s="7"/>
      <c r="J23" s="7"/>
      <c r="K23" s="7"/>
      <c r="L23" s="24"/>
      <c r="M23" s="2"/>
      <c r="N23" s="2"/>
      <c r="O23" s="2"/>
      <c r="P23" s="23"/>
      <c r="Q23" s="2"/>
      <c r="R23" s="2"/>
      <c r="S23" s="2"/>
      <c r="T23" s="2"/>
      <c r="U23" s="2"/>
      <c r="V23" s="2"/>
      <c r="W23" s="2"/>
      <c r="X23" s="29"/>
      <c r="Y23" s="29"/>
      <c r="Z23" s="29"/>
      <c r="AA23" s="29"/>
      <c r="AB23" s="31"/>
      <c r="AC23" s="31"/>
      <c r="AD23" s="31"/>
      <c r="AE23" s="31"/>
      <c r="AF23" s="29"/>
      <c r="AG23" s="2"/>
      <c r="AH23" s="2"/>
      <c r="AI23" s="2"/>
      <c r="AJ23" s="2"/>
      <c r="AK23" s="2"/>
    </row>
    <row r="24" spans="1:37" ht="12.75">
      <c r="A24" s="2"/>
      <c r="B24" s="11"/>
      <c r="C24" s="12" t="s">
        <v>5</v>
      </c>
      <c r="D24" s="13"/>
      <c r="E24" s="13"/>
      <c r="F24" s="13"/>
      <c r="G24" s="13"/>
      <c r="H24" s="13"/>
      <c r="I24" s="13"/>
      <c r="J24" s="13"/>
      <c r="K24" s="14"/>
      <c r="L24" s="24"/>
      <c r="M24" s="2"/>
      <c r="N24" s="2"/>
      <c r="O24" s="2"/>
      <c r="P24" s="23"/>
      <c r="Q24" s="2"/>
      <c r="R24" s="2"/>
      <c r="S24" s="2"/>
      <c r="T24" s="2"/>
      <c r="U24" s="2"/>
      <c r="V24" s="2"/>
      <c r="W24" s="2"/>
      <c r="X24" s="29"/>
      <c r="Y24" s="29"/>
      <c r="Z24" s="29"/>
      <c r="AA24" s="29"/>
      <c r="AB24" s="31"/>
      <c r="AC24" s="31"/>
      <c r="AD24" s="31"/>
      <c r="AE24" s="31"/>
      <c r="AF24" s="29"/>
      <c r="AG24" s="2"/>
      <c r="AH24" s="2"/>
      <c r="AI24" s="2"/>
      <c r="AJ24" s="2"/>
      <c r="AK24" s="2"/>
    </row>
    <row r="25" spans="1:37" ht="13.5" thickBot="1">
      <c r="A25" s="2"/>
      <c r="B25" s="11"/>
      <c r="C25" s="15" t="str">
        <f>D4&amp;" med ticket nr "&amp;INT(C6)&amp;" är en typisk "&amp;I101&amp;" person men ändå lite "&amp;I102&amp;" "</f>
        <v>Mitt namn med ticket nr 5587 är en typisk emapatisk person men ändå lite sluten </v>
      </c>
      <c r="D25" s="16"/>
      <c r="E25" s="16"/>
      <c r="F25" s="16"/>
      <c r="G25" s="16"/>
      <c r="H25" s="16"/>
      <c r="I25" s="16"/>
      <c r="J25" s="16"/>
      <c r="K25" s="17"/>
      <c r="L25" s="24"/>
      <c r="M25" s="2"/>
      <c r="N25" s="2"/>
      <c r="O25" s="2"/>
      <c r="P25" s="23"/>
      <c r="Q25" s="2"/>
      <c r="R25" s="2"/>
      <c r="S25" s="2"/>
      <c r="T25" s="2"/>
      <c r="U25" s="2"/>
      <c r="V25" s="2"/>
      <c r="W25" s="2"/>
      <c r="X25" s="29"/>
      <c r="Y25" s="29"/>
      <c r="Z25" s="29"/>
      <c r="AA25" s="29"/>
      <c r="AB25" s="29"/>
      <c r="AC25" s="29"/>
      <c r="AD25" s="29"/>
      <c r="AE25" s="29"/>
      <c r="AF25" s="29"/>
      <c r="AG25" s="2"/>
      <c r="AH25" s="2"/>
      <c r="AI25" s="2"/>
      <c r="AJ25" s="2"/>
      <c r="AK25" s="2"/>
    </row>
    <row r="26" spans="1:52" ht="12.75">
      <c r="A26" s="2"/>
      <c r="B26" s="11"/>
      <c r="C26" s="18"/>
      <c r="D26" s="18"/>
      <c r="E26" s="18"/>
      <c r="F26" s="18"/>
      <c r="G26" s="18"/>
      <c r="H26" s="18"/>
      <c r="I26" s="18"/>
      <c r="J26" s="18"/>
      <c r="K26" s="18"/>
      <c r="L26" s="24"/>
      <c r="M26" s="2"/>
      <c r="N26" s="2"/>
      <c r="O26" s="2"/>
      <c r="P26" s="23"/>
      <c r="Q26" s="2"/>
      <c r="R26" s="2"/>
      <c r="S26" s="2"/>
      <c r="T26" s="2"/>
      <c r="U26" s="2"/>
      <c r="V26" s="2"/>
      <c r="W26" s="2"/>
      <c r="X26" s="29"/>
      <c r="Y26" s="29"/>
      <c r="Z26" s="29"/>
      <c r="AA26" s="29"/>
      <c r="AB26" s="29"/>
      <c r="AC26" s="29"/>
      <c r="AD26" s="29"/>
      <c r="AE26" s="29"/>
      <c r="AF26" s="29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2.75">
      <c r="A27" s="2"/>
      <c r="B27" s="11"/>
      <c r="C27" s="18"/>
      <c r="D27" s="18"/>
      <c r="E27" s="18"/>
      <c r="F27" s="18"/>
      <c r="G27" s="18"/>
      <c r="H27" s="18"/>
      <c r="I27" s="18"/>
      <c r="J27" s="18"/>
      <c r="K27" s="18"/>
      <c r="L27" s="24"/>
      <c r="M27" s="2"/>
      <c r="N27" s="2"/>
      <c r="O27" s="2"/>
      <c r="P27" s="23"/>
      <c r="Q27" s="2"/>
      <c r="R27" s="2"/>
      <c r="S27" s="2"/>
      <c r="T27" s="2"/>
      <c r="U27" s="2"/>
      <c r="V27" s="2"/>
      <c r="W27" s="2"/>
      <c r="X27" s="29"/>
      <c r="Y27" s="29"/>
      <c r="Z27" s="29"/>
      <c r="AA27" s="29"/>
      <c r="AB27" s="29"/>
      <c r="AC27" s="29"/>
      <c r="AD27" s="29"/>
      <c r="AE27" s="29"/>
      <c r="AF27" s="29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2.75">
      <c r="A28" s="2"/>
      <c r="B28" s="11"/>
      <c r="C28" s="18"/>
      <c r="D28" s="18"/>
      <c r="E28" s="18"/>
      <c r="F28" s="18"/>
      <c r="G28" s="18"/>
      <c r="H28" s="18"/>
      <c r="I28" s="18"/>
      <c r="J28" s="18"/>
      <c r="K28" s="18"/>
      <c r="L28" s="24"/>
      <c r="M28" s="2"/>
      <c r="N28" s="2"/>
      <c r="O28" s="2"/>
      <c r="P28" s="23"/>
      <c r="Q28" s="2"/>
      <c r="R28" s="2"/>
      <c r="S28" s="2"/>
      <c r="T28" s="2"/>
      <c r="U28" s="2"/>
      <c r="V28" s="2"/>
      <c r="W28" s="2"/>
      <c r="X28" s="29"/>
      <c r="Y28" s="29"/>
      <c r="Z28" s="29"/>
      <c r="AA28" s="29"/>
      <c r="AB28" s="29"/>
      <c r="AC28" s="29"/>
      <c r="AD28" s="29"/>
      <c r="AE28" s="29"/>
      <c r="AF28" s="29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12.75">
      <c r="A29" s="2"/>
      <c r="B29" s="11"/>
      <c r="C29" s="18"/>
      <c r="D29" s="18"/>
      <c r="E29" s="18"/>
      <c r="F29" s="18"/>
      <c r="G29" s="18"/>
      <c r="H29" s="18"/>
      <c r="I29" s="18"/>
      <c r="J29" s="18"/>
      <c r="K29" s="18"/>
      <c r="L29" s="24"/>
      <c r="M29" s="2"/>
      <c r="N29" s="2"/>
      <c r="O29" s="2"/>
      <c r="P29" s="23"/>
      <c r="Q29" s="2"/>
      <c r="R29" s="2"/>
      <c r="S29" s="2"/>
      <c r="T29" s="2"/>
      <c r="U29" s="2"/>
      <c r="V29" s="2"/>
      <c r="W29" s="2"/>
      <c r="X29" s="29"/>
      <c r="Y29" s="29"/>
      <c r="Z29" s="29"/>
      <c r="AA29" s="29"/>
      <c r="AB29" s="29"/>
      <c r="AC29" s="29"/>
      <c r="AD29" s="29"/>
      <c r="AE29" s="29"/>
      <c r="AF29" s="29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12.75">
      <c r="A30" s="2"/>
      <c r="B30" s="11"/>
      <c r="C30" s="18"/>
      <c r="D30" s="18"/>
      <c r="E30" s="18"/>
      <c r="F30" s="18"/>
      <c r="G30" s="18"/>
      <c r="H30" s="18"/>
      <c r="I30" s="18"/>
      <c r="J30" s="18"/>
      <c r="K30" s="18"/>
      <c r="L30" s="24"/>
      <c r="M30" s="2"/>
      <c r="N30" s="2"/>
      <c r="O30" s="2"/>
      <c r="P30" s="23"/>
      <c r="Q30" s="2"/>
      <c r="R30" s="2"/>
      <c r="S30" s="2"/>
      <c r="T30" s="2"/>
      <c r="U30" s="2"/>
      <c r="V30" s="2"/>
      <c r="W30" s="2"/>
      <c r="X30" s="29"/>
      <c r="Y30" s="29"/>
      <c r="Z30" s="29"/>
      <c r="AA30" s="29"/>
      <c r="AB30" s="29"/>
      <c r="AC30" s="29"/>
      <c r="AD30" s="29"/>
      <c r="AE30" s="29"/>
      <c r="AF30" s="29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2.75">
      <c r="A31" s="2"/>
      <c r="B31" s="11"/>
      <c r="C31" s="18"/>
      <c r="D31" s="18"/>
      <c r="E31" s="18"/>
      <c r="F31" s="18"/>
      <c r="G31" s="18"/>
      <c r="H31" s="18"/>
      <c r="I31" s="18"/>
      <c r="J31" s="18"/>
      <c r="K31" s="18"/>
      <c r="L31" s="24"/>
      <c r="M31" s="2"/>
      <c r="N31" s="2"/>
      <c r="O31" s="2"/>
      <c r="P31" s="2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12.75">
      <c r="A32" s="2"/>
      <c r="B32" s="11"/>
      <c r="C32" s="18"/>
      <c r="D32" s="18"/>
      <c r="E32" s="18"/>
      <c r="F32" s="18"/>
      <c r="G32" s="18"/>
      <c r="H32" s="18"/>
      <c r="I32" s="18"/>
      <c r="J32" s="18"/>
      <c r="K32" s="18"/>
      <c r="L32" s="24"/>
      <c r="M32" s="2"/>
      <c r="N32" s="2"/>
      <c r="O32" s="2"/>
      <c r="P32" s="2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12" customHeight="1">
      <c r="A33" s="2"/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24"/>
      <c r="M33" s="2"/>
      <c r="N33" s="2"/>
      <c r="O33" s="2"/>
      <c r="P33" s="2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12.75">
      <c r="A34" s="2"/>
      <c r="B34" s="11"/>
      <c r="C34" s="18"/>
      <c r="D34" s="18"/>
      <c r="E34" s="18"/>
      <c r="F34" s="18"/>
      <c r="G34" s="18"/>
      <c r="H34" s="18"/>
      <c r="I34" s="18"/>
      <c r="J34" s="18"/>
      <c r="K34" s="18"/>
      <c r="L34" s="24"/>
      <c r="M34" s="2"/>
      <c r="N34" s="2"/>
      <c r="O34" s="2"/>
      <c r="P34" s="2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2.75">
      <c r="A35" s="2"/>
      <c r="B35" s="11"/>
      <c r="C35" s="18"/>
      <c r="D35" s="18"/>
      <c r="E35" s="18"/>
      <c r="F35" s="18"/>
      <c r="G35" s="18"/>
      <c r="H35" s="18"/>
      <c r="I35" s="18"/>
      <c r="J35" s="18"/>
      <c r="K35" s="18"/>
      <c r="L35" s="24"/>
      <c r="M35" s="2"/>
      <c r="N35" s="2"/>
      <c r="O35" s="2"/>
      <c r="P35" s="2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12.75">
      <c r="A36" s="2"/>
      <c r="B36" s="11"/>
      <c r="C36" s="18"/>
      <c r="D36" s="18"/>
      <c r="E36" s="18"/>
      <c r="F36" s="18"/>
      <c r="G36" s="18"/>
      <c r="H36" s="18"/>
      <c r="I36" s="18"/>
      <c r="J36" s="18"/>
      <c r="K36" s="18"/>
      <c r="L36" s="24"/>
      <c r="M36" s="2"/>
      <c r="N36" s="2"/>
      <c r="O36" s="2"/>
      <c r="P36" s="2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2.75">
      <c r="A37" s="2"/>
      <c r="B37" s="11"/>
      <c r="C37" s="18"/>
      <c r="D37" s="18"/>
      <c r="E37" s="18"/>
      <c r="F37" s="18"/>
      <c r="G37" s="18"/>
      <c r="H37" s="18"/>
      <c r="I37" s="18"/>
      <c r="J37" s="18"/>
      <c r="K37" s="18"/>
      <c r="L37" s="24"/>
      <c r="M37" s="2"/>
      <c r="N37" s="2"/>
      <c r="O37" s="2"/>
      <c r="P37" s="23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2.75">
      <c r="A38" s="2"/>
      <c r="B38" s="11"/>
      <c r="C38" s="18"/>
      <c r="D38" s="18"/>
      <c r="E38" s="18"/>
      <c r="F38" s="18"/>
      <c r="G38" s="18"/>
      <c r="H38" s="18"/>
      <c r="I38" s="18"/>
      <c r="J38" s="18"/>
      <c r="K38" s="18"/>
      <c r="L38" s="24"/>
      <c r="M38" s="2"/>
      <c r="N38" s="2"/>
      <c r="O38" s="2"/>
      <c r="P38" s="2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12.75">
      <c r="A39" s="2"/>
      <c r="B39" s="11"/>
      <c r="C39" s="18"/>
      <c r="D39" s="18"/>
      <c r="E39" s="18"/>
      <c r="F39" s="18"/>
      <c r="G39" s="18"/>
      <c r="H39" s="18"/>
      <c r="I39" s="18"/>
      <c r="J39" s="18"/>
      <c r="K39" s="18"/>
      <c r="L39" s="2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12.75">
      <c r="A40" s="2"/>
      <c r="B40" s="11"/>
      <c r="C40" s="18"/>
      <c r="D40" s="18"/>
      <c r="E40" s="18"/>
      <c r="F40" s="18"/>
      <c r="G40" s="18"/>
      <c r="H40" s="18"/>
      <c r="I40" s="18"/>
      <c r="J40" s="18"/>
      <c r="K40" s="18"/>
      <c r="L40" s="2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12.75">
      <c r="A41" s="2"/>
      <c r="B41" s="11"/>
      <c r="C41" s="18"/>
      <c r="D41" s="18"/>
      <c r="E41" s="18"/>
      <c r="F41" s="18"/>
      <c r="G41" s="18"/>
      <c r="H41" s="18"/>
      <c r="I41" s="18"/>
      <c r="J41" s="18"/>
      <c r="K41" s="18"/>
      <c r="L41" s="2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12.75">
      <c r="A42" s="2"/>
      <c r="B42" s="11"/>
      <c r="C42" s="18"/>
      <c r="D42" s="18"/>
      <c r="E42" s="18"/>
      <c r="F42" s="18"/>
      <c r="G42" s="18"/>
      <c r="H42" s="18"/>
      <c r="I42" s="18"/>
      <c r="J42" s="18"/>
      <c r="K42" s="18"/>
      <c r="L42" s="2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12.75">
      <c r="A43" s="2"/>
      <c r="B43" s="11"/>
      <c r="C43" s="18"/>
      <c r="D43" s="18"/>
      <c r="E43" s="18"/>
      <c r="F43" s="18"/>
      <c r="G43" s="18"/>
      <c r="H43" s="18"/>
      <c r="I43" s="18"/>
      <c r="J43" s="18"/>
      <c r="K43" s="18"/>
      <c r="L43" s="2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12.75">
      <c r="A44" s="2"/>
      <c r="B44" s="11"/>
      <c r="C44" s="18"/>
      <c r="D44" s="18"/>
      <c r="E44" s="18"/>
      <c r="F44" s="18"/>
      <c r="G44" s="18"/>
      <c r="H44" s="18"/>
      <c r="I44" s="18"/>
      <c r="J44" s="18"/>
      <c r="K44" s="18"/>
      <c r="L44" s="2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12.75">
      <c r="A45" s="2"/>
      <c r="B45" s="11"/>
      <c r="C45" s="18"/>
      <c r="D45" s="18"/>
      <c r="E45" s="18"/>
      <c r="F45" s="18"/>
      <c r="G45" s="18"/>
      <c r="H45" s="18"/>
      <c r="I45" s="18"/>
      <c r="J45" s="18"/>
      <c r="K45" s="18"/>
      <c r="L45" s="2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13.5" thickBot="1">
      <c r="A46" s="2"/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25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12.7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12.7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12.75">
      <c r="A49" s="2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2.75">
      <c r="A50" s="2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2.75">
      <c r="A51" s="2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12.75">
      <c r="A52" s="2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0"/>
      <c r="O52" s="33"/>
      <c r="P52" s="34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12.75">
      <c r="A53" s="2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  <c r="O53" s="31"/>
      <c r="P53" s="34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2.75">
      <c r="A54" s="2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0"/>
      <c r="O54" s="31"/>
      <c r="P54" s="34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2.75">
      <c r="A55" s="2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30"/>
      <c r="O55" s="31"/>
      <c r="P55" s="34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2.75">
      <c r="A56" s="2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0"/>
      <c r="O56" s="31"/>
      <c r="P56" s="34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2.75">
      <c r="A57" s="2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30"/>
      <c r="O57" s="31"/>
      <c r="P57" s="34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2.75">
      <c r="A58" s="2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30"/>
      <c r="O58" s="31"/>
      <c r="P58" s="34"/>
      <c r="Q58" s="23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2.75">
      <c r="A59" s="2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0"/>
      <c r="O59" s="31"/>
      <c r="P59" s="34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2.75">
      <c r="A60" s="2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0"/>
      <c r="O60" s="31"/>
      <c r="P60" s="34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2.75">
      <c r="A61" s="2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2.75">
      <c r="A62" s="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2.75">
      <c r="A63" s="2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2.75">
      <c r="A64" s="2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12.75">
      <c r="A65" s="2"/>
      <c r="B65" s="3"/>
      <c r="C65" s="29"/>
      <c r="D65" s="3"/>
      <c r="E65" s="3"/>
      <c r="F65" s="3"/>
      <c r="G65" s="3"/>
      <c r="H65" s="3"/>
      <c r="I65" s="3"/>
      <c r="J65" s="3"/>
      <c r="K65" s="3"/>
      <c r="L65" s="3"/>
      <c r="M65" s="3"/>
      <c r="N65" s="29"/>
      <c r="O65" s="29"/>
      <c r="P65" s="29"/>
      <c r="Q65" s="29"/>
      <c r="R65" s="29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12.75">
      <c r="A66" s="2"/>
      <c r="B66" s="3"/>
      <c r="C66" s="29"/>
      <c r="D66" s="3"/>
      <c r="E66" s="3"/>
      <c r="F66" s="3"/>
      <c r="G66" s="3"/>
      <c r="H66" s="3"/>
      <c r="I66" s="3"/>
      <c r="J66" s="3"/>
      <c r="K66" s="3"/>
      <c r="L66" s="3"/>
      <c r="M66" s="3"/>
      <c r="N66" s="29"/>
      <c r="O66" s="29"/>
      <c r="P66" s="29"/>
      <c r="Q66" s="29"/>
      <c r="R66" s="29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12.7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29"/>
      <c r="O67" s="29"/>
      <c r="P67" s="29"/>
      <c r="Q67" s="29"/>
      <c r="R67" s="29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12.7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29"/>
      <c r="O68" s="29"/>
      <c r="P68" s="29"/>
      <c r="Q68" s="29"/>
      <c r="R68" s="29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12.7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29"/>
      <c r="O69" s="29"/>
      <c r="P69" s="29"/>
      <c r="Q69" s="29"/>
      <c r="R69" s="29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ht="12.75">
      <c r="A70" s="2"/>
      <c r="B70" s="3"/>
      <c r="C70" s="3"/>
      <c r="D70" s="3"/>
      <c r="E70" s="3"/>
      <c r="F70" s="2"/>
      <c r="G70" s="42"/>
      <c r="H70" s="2"/>
      <c r="I70" s="2"/>
      <c r="J70" s="2"/>
      <c r="K70" s="2"/>
      <c r="L70" s="2"/>
      <c r="M70" s="2"/>
      <c r="N70" s="2"/>
      <c r="O70" s="2"/>
      <c r="P70" s="2"/>
      <c r="Q70" s="29"/>
      <c r="R70" s="29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12.75">
      <c r="A71" s="2"/>
      <c r="B71" s="3"/>
      <c r="C71" s="3"/>
      <c r="D71" s="3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9"/>
      <c r="R71" s="29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12.75">
      <c r="A72" s="2"/>
      <c r="B72" s="3"/>
      <c r="C72" s="3"/>
      <c r="D72" s="3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9"/>
      <c r="R72" s="29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2.75">
      <c r="A73" s="2"/>
      <c r="B73" s="3"/>
      <c r="C73" s="3"/>
      <c r="D73" s="3"/>
      <c r="E73" s="3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"/>
      <c r="Q73" s="29"/>
      <c r="R73" s="29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2.75">
      <c r="A74" s="2"/>
      <c r="B74" s="3"/>
      <c r="C74" s="3"/>
      <c r="D74" s="3"/>
      <c r="E74" s="3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"/>
      <c r="Q74" s="29"/>
      <c r="R74" s="29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2.75">
      <c r="A75" s="2"/>
      <c r="B75" s="3"/>
      <c r="C75" s="3"/>
      <c r="D75" s="3"/>
      <c r="E75" s="3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"/>
      <c r="Q75" s="29"/>
      <c r="R75" s="29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2.75">
      <c r="A76" s="2"/>
      <c r="B76" s="3"/>
      <c r="C76" s="3"/>
      <c r="D76" s="3"/>
      <c r="E76" s="3"/>
      <c r="F76" s="43" t="s">
        <v>2</v>
      </c>
      <c r="G76" s="43"/>
      <c r="H76" s="43"/>
      <c r="I76" s="43"/>
      <c r="J76" s="43"/>
      <c r="K76" s="43"/>
      <c r="L76" s="43"/>
      <c r="M76" s="43"/>
      <c r="N76" s="43"/>
      <c r="O76" s="43"/>
      <c r="P76" s="29"/>
      <c r="Q76" s="29"/>
      <c r="R76" s="29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2.75">
      <c r="A77" s="2"/>
      <c r="B77" s="3"/>
      <c r="C77" s="3"/>
      <c r="D77" s="3"/>
      <c r="E77" s="3"/>
      <c r="F77" s="43" t="b">
        <f aca="true" t="shared" si="0" ref="F77:F88">ISTEXT(C10)</f>
        <v>1</v>
      </c>
      <c r="G77" s="43">
        <f aca="true" t="shared" si="1" ref="G77:G88">IF(F77=TRUE,1,0)</f>
        <v>1</v>
      </c>
      <c r="H77" s="43">
        <f aca="true" t="shared" si="2" ref="H77:H88">IF(E10=TRUE,1,0)</f>
        <v>1</v>
      </c>
      <c r="I77" s="43">
        <f aca="true" t="shared" si="3" ref="I77:I88">IF(G10=TRUE,1,0)</f>
        <v>1</v>
      </c>
      <c r="J77" s="43">
        <f aca="true" t="shared" si="4" ref="J77:J88">IF(H77+I77&gt;0,1,0)</f>
        <v>1</v>
      </c>
      <c r="K77" s="44">
        <f aca="true" t="shared" si="5" ref="K77:K88">IF(G77=1,0.01*L10*(H77+I77),0)</f>
        <v>1.26</v>
      </c>
      <c r="L77" s="43"/>
      <c r="M77" s="43" t="s">
        <v>17</v>
      </c>
      <c r="N77" s="43"/>
      <c r="O77" s="43"/>
      <c r="P77" s="29"/>
      <c r="Q77" s="29"/>
      <c r="R77" s="29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2.75">
      <c r="A78" s="2"/>
      <c r="B78" s="3"/>
      <c r="C78" s="3"/>
      <c r="D78" s="3"/>
      <c r="E78" s="3"/>
      <c r="F78" s="43" t="b">
        <f t="shared" si="0"/>
        <v>1</v>
      </c>
      <c r="G78" s="43">
        <f t="shared" si="1"/>
        <v>1</v>
      </c>
      <c r="H78" s="43">
        <f t="shared" si="2"/>
        <v>1</v>
      </c>
      <c r="I78" s="43">
        <f t="shared" si="3"/>
        <v>1</v>
      </c>
      <c r="J78" s="43">
        <f t="shared" si="4"/>
        <v>1</v>
      </c>
      <c r="K78" s="44">
        <f t="shared" si="5"/>
        <v>1.82</v>
      </c>
      <c r="L78" s="43"/>
      <c r="M78" s="45" t="s">
        <v>10</v>
      </c>
      <c r="N78" s="46">
        <f>K77+K82</f>
        <v>2.2</v>
      </c>
      <c r="O78" s="46">
        <f>N78/400%</f>
        <v>0.55</v>
      </c>
      <c r="P78" s="31"/>
      <c r="Q78" s="29"/>
      <c r="R78" s="29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12.75">
      <c r="A79" s="2"/>
      <c r="B79" s="3"/>
      <c r="C79" s="3"/>
      <c r="D79" s="3"/>
      <c r="E79" s="3"/>
      <c r="F79" s="43" t="b">
        <f t="shared" si="0"/>
        <v>1</v>
      </c>
      <c r="G79" s="43">
        <f t="shared" si="1"/>
        <v>1</v>
      </c>
      <c r="H79" s="43">
        <f t="shared" si="2"/>
        <v>1</v>
      </c>
      <c r="I79" s="43">
        <f t="shared" si="3"/>
        <v>1</v>
      </c>
      <c r="J79" s="43">
        <f t="shared" si="4"/>
        <v>1</v>
      </c>
      <c r="K79" s="44">
        <f t="shared" si="5"/>
        <v>0.96</v>
      </c>
      <c r="L79" s="43"/>
      <c r="M79" s="45" t="s">
        <v>11</v>
      </c>
      <c r="N79" s="46">
        <f>K81+K86</f>
        <v>1.76</v>
      </c>
      <c r="O79" s="46">
        <f>N79/400%</f>
        <v>0.44</v>
      </c>
      <c r="P79" s="31"/>
      <c r="Q79" s="29"/>
      <c r="R79" s="29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12.75">
      <c r="A80" s="2"/>
      <c r="B80" s="3"/>
      <c r="C80" s="3"/>
      <c r="D80" s="3"/>
      <c r="E80" s="3"/>
      <c r="F80" s="43" t="b">
        <f t="shared" si="0"/>
        <v>1</v>
      </c>
      <c r="G80" s="43">
        <f t="shared" si="1"/>
        <v>1</v>
      </c>
      <c r="H80" s="43">
        <f t="shared" si="2"/>
        <v>1</v>
      </c>
      <c r="I80" s="43">
        <f t="shared" si="3"/>
        <v>1</v>
      </c>
      <c r="J80" s="43">
        <f t="shared" si="4"/>
        <v>1</v>
      </c>
      <c r="K80" s="44">
        <f t="shared" si="5"/>
        <v>1.32</v>
      </c>
      <c r="L80" s="43"/>
      <c r="M80" s="45" t="s">
        <v>14</v>
      </c>
      <c r="N80" s="46">
        <f>K80+K85</f>
        <v>1.32</v>
      </c>
      <c r="O80" s="46">
        <f>N80/400%</f>
        <v>0.33</v>
      </c>
      <c r="P80" s="31"/>
      <c r="Q80" s="29"/>
      <c r="R80" s="29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12.75">
      <c r="A81" s="2"/>
      <c r="B81" s="3"/>
      <c r="C81" s="3"/>
      <c r="D81" s="3"/>
      <c r="E81" s="3"/>
      <c r="F81" s="43" t="b">
        <f t="shared" si="0"/>
        <v>1</v>
      </c>
      <c r="G81" s="43">
        <f t="shared" si="1"/>
        <v>1</v>
      </c>
      <c r="H81" s="43">
        <f t="shared" si="2"/>
        <v>0</v>
      </c>
      <c r="I81" s="43">
        <f t="shared" si="3"/>
        <v>1</v>
      </c>
      <c r="J81" s="43">
        <f t="shared" si="4"/>
        <v>1</v>
      </c>
      <c r="K81" s="44">
        <f t="shared" si="5"/>
        <v>0.88</v>
      </c>
      <c r="L81" s="43"/>
      <c r="M81" s="45" t="s">
        <v>12</v>
      </c>
      <c r="N81" s="46">
        <f>K78+K83+K88</f>
        <v>4.3</v>
      </c>
      <c r="O81" s="46">
        <f>N81/600%</f>
        <v>0.7166666666666667</v>
      </c>
      <c r="P81" s="31"/>
      <c r="Q81" s="29"/>
      <c r="R81" s="29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12.75">
      <c r="A82" s="2"/>
      <c r="B82" s="3"/>
      <c r="C82" s="29"/>
      <c r="D82" s="29"/>
      <c r="E82" s="29"/>
      <c r="F82" s="43" t="b">
        <f t="shared" si="0"/>
        <v>1</v>
      </c>
      <c r="G82" s="43">
        <f t="shared" si="1"/>
        <v>1</v>
      </c>
      <c r="H82" s="43">
        <f t="shared" si="2"/>
        <v>1</v>
      </c>
      <c r="I82" s="43">
        <f t="shared" si="3"/>
        <v>1</v>
      </c>
      <c r="J82" s="43">
        <f t="shared" si="4"/>
        <v>1</v>
      </c>
      <c r="K82" s="44">
        <f t="shared" si="5"/>
        <v>0.9400000000000001</v>
      </c>
      <c r="L82" s="43"/>
      <c r="M82" s="45" t="s">
        <v>13</v>
      </c>
      <c r="N82" s="46">
        <f>K79+K84+K87</f>
        <v>1.58</v>
      </c>
      <c r="O82" s="46">
        <f>N82/600%</f>
        <v>0.26333333333333336</v>
      </c>
      <c r="P82" s="31"/>
      <c r="Q82" s="29"/>
      <c r="R82" s="29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2.75">
      <c r="A83" s="2"/>
      <c r="B83" s="3"/>
      <c r="C83" s="29"/>
      <c r="D83" s="29"/>
      <c r="E83" s="29"/>
      <c r="F83" s="43" t="b">
        <f t="shared" si="0"/>
        <v>1</v>
      </c>
      <c r="G83" s="43">
        <f t="shared" si="1"/>
        <v>1</v>
      </c>
      <c r="H83" s="43">
        <f t="shared" si="2"/>
        <v>1</v>
      </c>
      <c r="I83" s="43">
        <f t="shared" si="3"/>
        <v>1</v>
      </c>
      <c r="J83" s="43">
        <f t="shared" si="4"/>
        <v>1</v>
      </c>
      <c r="K83" s="44">
        <f t="shared" si="5"/>
        <v>0.98</v>
      </c>
      <c r="L83" s="43"/>
      <c r="M83" s="43"/>
      <c r="N83" s="47"/>
      <c r="O83" s="47"/>
      <c r="P83" s="31"/>
      <c r="Q83" s="29"/>
      <c r="R83" s="29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12.75">
      <c r="A84" s="2"/>
      <c r="B84" s="3"/>
      <c r="C84" s="29"/>
      <c r="D84" s="29"/>
      <c r="E84" s="29"/>
      <c r="F84" s="43" t="b">
        <f t="shared" si="0"/>
        <v>1</v>
      </c>
      <c r="G84" s="43">
        <f t="shared" si="1"/>
        <v>1</v>
      </c>
      <c r="H84" s="43">
        <f t="shared" si="2"/>
        <v>1</v>
      </c>
      <c r="I84" s="43">
        <f t="shared" si="3"/>
        <v>0</v>
      </c>
      <c r="J84" s="43">
        <f t="shared" si="4"/>
        <v>1</v>
      </c>
      <c r="K84" s="44">
        <f t="shared" si="5"/>
        <v>0.62</v>
      </c>
      <c r="L84" s="43"/>
      <c r="M84" s="45"/>
      <c r="N84" s="47"/>
      <c r="O84" s="47"/>
      <c r="P84" s="32"/>
      <c r="Q84" s="29"/>
      <c r="R84" s="29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12.75">
      <c r="A85" s="2"/>
      <c r="B85" s="3"/>
      <c r="C85" s="29"/>
      <c r="D85" s="29"/>
      <c r="E85" s="29"/>
      <c r="F85" s="43" t="b">
        <f t="shared" si="0"/>
        <v>1</v>
      </c>
      <c r="G85" s="43">
        <f t="shared" si="1"/>
        <v>1</v>
      </c>
      <c r="H85" s="43">
        <f t="shared" si="2"/>
        <v>1</v>
      </c>
      <c r="I85" s="43">
        <f t="shared" si="3"/>
        <v>1</v>
      </c>
      <c r="J85" s="43">
        <f t="shared" si="4"/>
        <v>1</v>
      </c>
      <c r="K85" s="44">
        <f t="shared" si="5"/>
        <v>0</v>
      </c>
      <c r="L85" s="43"/>
      <c r="M85" s="45"/>
      <c r="N85" s="47"/>
      <c r="O85" s="47"/>
      <c r="P85" s="32"/>
      <c r="Q85" s="29"/>
      <c r="R85" s="29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2.75">
      <c r="A86" s="2"/>
      <c r="B86" s="3"/>
      <c r="C86" s="29"/>
      <c r="D86" s="29"/>
      <c r="E86" s="29"/>
      <c r="F86" s="43" t="b">
        <f t="shared" si="0"/>
        <v>1</v>
      </c>
      <c r="G86" s="43">
        <f t="shared" si="1"/>
        <v>1</v>
      </c>
      <c r="H86" s="43">
        <f t="shared" si="2"/>
        <v>1</v>
      </c>
      <c r="I86" s="43">
        <f t="shared" si="3"/>
        <v>1</v>
      </c>
      <c r="J86" s="43">
        <f t="shared" si="4"/>
        <v>1</v>
      </c>
      <c r="K86" s="44">
        <f t="shared" si="5"/>
        <v>0.88</v>
      </c>
      <c r="L86" s="43"/>
      <c r="M86" s="45"/>
      <c r="N86" s="47"/>
      <c r="O86" s="47"/>
      <c r="P86" s="32"/>
      <c r="Q86" s="29"/>
      <c r="R86" s="29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12.75">
      <c r="A87" s="2"/>
      <c r="B87" s="3"/>
      <c r="C87" s="2"/>
      <c r="D87" s="2"/>
      <c r="E87" s="2"/>
      <c r="F87" s="43" t="b">
        <f t="shared" si="0"/>
        <v>1</v>
      </c>
      <c r="G87" s="43">
        <f t="shared" si="1"/>
        <v>1</v>
      </c>
      <c r="H87" s="43">
        <f t="shared" si="2"/>
        <v>1</v>
      </c>
      <c r="I87" s="43">
        <f t="shared" si="3"/>
        <v>1</v>
      </c>
      <c r="J87" s="43">
        <f t="shared" si="4"/>
        <v>1</v>
      </c>
      <c r="K87" s="44">
        <f t="shared" si="5"/>
        <v>0</v>
      </c>
      <c r="L87" s="43"/>
      <c r="M87" s="45"/>
      <c r="N87" s="47"/>
      <c r="O87" s="47"/>
      <c r="P87" s="3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2.75">
      <c r="A88" s="2"/>
      <c r="B88" s="3"/>
      <c r="C88" s="3"/>
      <c r="D88" s="3"/>
      <c r="E88" s="3"/>
      <c r="F88" s="43" t="b">
        <f t="shared" si="0"/>
        <v>1</v>
      </c>
      <c r="G88" s="43">
        <f t="shared" si="1"/>
        <v>1</v>
      </c>
      <c r="H88" s="43">
        <f t="shared" si="2"/>
        <v>1</v>
      </c>
      <c r="I88" s="43">
        <f t="shared" si="3"/>
        <v>1</v>
      </c>
      <c r="J88" s="43">
        <f t="shared" si="4"/>
        <v>1</v>
      </c>
      <c r="K88" s="44">
        <f t="shared" si="5"/>
        <v>1.5</v>
      </c>
      <c r="L88" s="43"/>
      <c r="M88" s="45"/>
      <c r="N88" s="47"/>
      <c r="O88" s="47"/>
      <c r="P88" s="3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2.75">
      <c r="A89" s="2"/>
      <c r="B89" s="3"/>
      <c r="C89" s="3"/>
      <c r="D89" s="3"/>
      <c r="E89" s="3"/>
      <c r="F89" s="43"/>
      <c r="G89" s="43"/>
      <c r="H89" s="43"/>
      <c r="I89" s="43"/>
      <c r="J89" s="43"/>
      <c r="K89" s="44"/>
      <c r="L89" s="43"/>
      <c r="M89" s="43"/>
      <c r="N89" s="47"/>
      <c r="O89" s="47"/>
      <c r="P89" s="31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12.75">
      <c r="A90" s="2"/>
      <c r="B90" s="3"/>
      <c r="C90" s="3"/>
      <c r="D90" s="3"/>
      <c r="E90" s="3"/>
      <c r="F90" s="43"/>
      <c r="G90" s="43"/>
      <c r="H90" s="45" t="s">
        <v>0</v>
      </c>
      <c r="I90" s="45" t="s">
        <v>1</v>
      </c>
      <c r="J90" s="45" t="s">
        <v>15</v>
      </c>
      <c r="K90" s="45" t="s">
        <v>15</v>
      </c>
      <c r="L90" s="43"/>
      <c r="M90" s="43"/>
      <c r="N90" s="43"/>
      <c r="O90" s="43"/>
      <c r="P90" s="29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12.75">
      <c r="A91" s="2"/>
      <c r="B91" s="3"/>
      <c r="C91" s="3"/>
      <c r="D91" s="3"/>
      <c r="E91" s="3"/>
      <c r="F91" s="43" t="s">
        <v>3</v>
      </c>
      <c r="G91" s="43"/>
      <c r="H91" s="43">
        <f>COUNT(H77:H88)</f>
        <v>12</v>
      </c>
      <c r="I91" s="43">
        <f>COUNT(I77:I88)</f>
        <v>12</v>
      </c>
      <c r="J91" s="43">
        <f>COUNT(J77:J88)</f>
        <v>12</v>
      </c>
      <c r="K91" s="44">
        <f>SUM(K76:K88)</f>
        <v>11.16</v>
      </c>
      <c r="L91" s="43"/>
      <c r="M91" s="43"/>
      <c r="N91" s="43"/>
      <c r="O91" s="43"/>
      <c r="P91" s="29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2.75">
      <c r="A92" s="2"/>
      <c r="B92" s="3"/>
      <c r="C92" s="3"/>
      <c r="D92" s="3"/>
      <c r="E92" s="3"/>
      <c r="F92" s="43" t="s">
        <v>4</v>
      </c>
      <c r="G92" s="43">
        <f>SUM(G77:G88)</f>
        <v>12</v>
      </c>
      <c r="H92" s="43">
        <f>SUM(H77:H88)</f>
        <v>11</v>
      </c>
      <c r="I92" s="43">
        <f>SUM(I77:I88)</f>
        <v>11</v>
      </c>
      <c r="J92" s="43">
        <f>SUM(J77:J88)</f>
        <v>12</v>
      </c>
      <c r="K92" s="44">
        <f>IF(K91&gt;0,100%-(100%-(K91)/(200%*G92)),0)</f>
        <v>0.4650000000000001</v>
      </c>
      <c r="L92" s="43"/>
      <c r="M92" s="43"/>
      <c r="N92" s="43"/>
      <c r="O92" s="43"/>
      <c r="P92" s="29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12.75">
      <c r="A93" s="2"/>
      <c r="B93" s="3"/>
      <c r="C93" s="3"/>
      <c r="D93" s="3"/>
      <c r="E93" s="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29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12.75">
      <c r="A94" s="2"/>
      <c r="B94" s="3"/>
      <c r="C94" s="3"/>
      <c r="D94" s="3"/>
      <c r="E94" s="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29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12.75">
      <c r="A95" s="2"/>
      <c r="B95" s="3"/>
      <c r="C95" s="3"/>
      <c r="D95" s="3"/>
      <c r="E95" s="3"/>
      <c r="F95" s="43"/>
      <c r="G95" s="48" t="s">
        <v>16</v>
      </c>
      <c r="H95" s="43"/>
      <c r="I95" s="43"/>
      <c r="J95" s="43"/>
      <c r="K95" s="43"/>
      <c r="L95" s="43"/>
      <c r="M95" s="43"/>
      <c r="N95" s="43"/>
      <c r="O95" s="43"/>
      <c r="P95" s="29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2.75">
      <c r="A96" s="2"/>
      <c r="B96" s="3"/>
      <c r="C96" s="3"/>
      <c r="D96" s="3"/>
      <c r="E96" s="3"/>
      <c r="F96" s="43"/>
      <c r="G96" s="45" t="s">
        <v>35</v>
      </c>
      <c r="H96" s="45" t="s">
        <v>42</v>
      </c>
      <c r="I96" s="44">
        <f>O78</f>
        <v>0.55</v>
      </c>
      <c r="J96" s="44" t="s">
        <v>9</v>
      </c>
      <c r="K96" s="43"/>
      <c r="L96" s="43"/>
      <c r="M96" s="43"/>
      <c r="N96" s="43"/>
      <c r="O96" s="43"/>
      <c r="P96" s="29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2.75">
      <c r="A97" s="2"/>
      <c r="B97" s="3"/>
      <c r="C97" s="3"/>
      <c r="D97" s="3"/>
      <c r="E97" s="3"/>
      <c r="F97" s="43"/>
      <c r="G97" s="45" t="s">
        <v>40</v>
      </c>
      <c r="H97" s="45" t="s">
        <v>41</v>
      </c>
      <c r="I97" s="44">
        <f>O79</f>
        <v>0.44</v>
      </c>
      <c r="J97" s="43"/>
      <c r="K97" s="43"/>
      <c r="L97" s="43"/>
      <c r="M97" s="43"/>
      <c r="N97" s="43"/>
      <c r="O97" s="43"/>
      <c r="P97" s="29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2.75">
      <c r="A98" s="2"/>
      <c r="B98" s="3"/>
      <c r="C98" s="3"/>
      <c r="D98" s="3"/>
      <c r="E98" s="3"/>
      <c r="F98" s="43"/>
      <c r="G98" s="45" t="s">
        <v>34</v>
      </c>
      <c r="H98" s="45" t="s">
        <v>38</v>
      </c>
      <c r="I98" s="44">
        <f>O80</f>
        <v>0.33</v>
      </c>
      <c r="J98" s="43"/>
      <c r="K98" s="43"/>
      <c r="L98" s="43"/>
      <c r="M98" s="43"/>
      <c r="N98" s="43"/>
      <c r="O98" s="43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2.75">
      <c r="A99" s="2"/>
      <c r="B99" s="3"/>
      <c r="C99" s="3"/>
      <c r="D99" s="3"/>
      <c r="E99" s="3"/>
      <c r="F99" s="43"/>
      <c r="G99" s="45" t="s">
        <v>43</v>
      </c>
      <c r="H99" s="45" t="s">
        <v>44</v>
      </c>
      <c r="I99" s="44">
        <f>O81</f>
        <v>0.7166666666666667</v>
      </c>
      <c r="J99" s="43"/>
      <c r="K99" s="43"/>
      <c r="L99" s="43"/>
      <c r="M99" s="43"/>
      <c r="N99" s="43"/>
      <c r="O99" s="43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12.75">
      <c r="A100" s="2"/>
      <c r="B100" s="3"/>
      <c r="C100" s="3"/>
      <c r="D100" s="3"/>
      <c r="E100" s="3"/>
      <c r="F100" s="43"/>
      <c r="G100" s="45" t="s">
        <v>33</v>
      </c>
      <c r="H100" s="45" t="s">
        <v>39</v>
      </c>
      <c r="I100" s="44">
        <f>O82</f>
        <v>0.26333333333333336</v>
      </c>
      <c r="J100" s="43"/>
      <c r="K100" s="43"/>
      <c r="L100" s="43"/>
      <c r="M100" s="43"/>
      <c r="N100" s="43"/>
      <c r="O100" s="4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12.75">
      <c r="A101" s="2"/>
      <c r="B101" s="3"/>
      <c r="C101" s="3"/>
      <c r="D101" s="3"/>
      <c r="E101" s="3"/>
      <c r="F101" s="43"/>
      <c r="G101" s="43" t="s">
        <v>9</v>
      </c>
      <c r="H101" s="45" t="s">
        <v>36</v>
      </c>
      <c r="I101" s="45" t="str">
        <f>INDEX(G96:I100,MATCH(MAX(I96:I100),I96:I100,0),1)</f>
        <v>emapatisk</v>
      </c>
      <c r="J101" s="43"/>
      <c r="K101" s="43"/>
      <c r="L101" s="43"/>
      <c r="M101" s="43"/>
      <c r="N101" s="43"/>
      <c r="O101" s="4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12.75">
      <c r="A102" s="2"/>
      <c r="B102" s="3"/>
      <c r="C102" s="3"/>
      <c r="D102" s="3"/>
      <c r="E102" s="3"/>
      <c r="F102" s="43"/>
      <c r="G102" s="43" t="s">
        <v>9</v>
      </c>
      <c r="H102" s="45" t="s">
        <v>37</v>
      </c>
      <c r="I102" s="45" t="str">
        <f>INDEX(H96:I100,MATCH(MIN(I96:I100),I96:I100,0),1)</f>
        <v>sluten</v>
      </c>
      <c r="J102" s="43"/>
      <c r="K102" s="43"/>
      <c r="L102" s="43"/>
      <c r="M102" s="43"/>
      <c r="N102" s="43"/>
      <c r="O102" s="4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12.75">
      <c r="A103" s="2"/>
      <c r="B103" s="3"/>
      <c r="C103" s="3"/>
      <c r="D103" s="3"/>
      <c r="E103" s="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12.7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12.7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ht="12.7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1:52" ht="12.7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:52" ht="12.7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:52" ht="12.7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1:52" ht="12.7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1:52" ht="12.7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1:52" ht="12.7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1:52" ht="12.7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1:52" ht="12.7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:52" ht="12.7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:52" ht="12.7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1:52" ht="12.7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1:52" ht="12.7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1:52" ht="12.7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1:52" ht="12.7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:52" ht="12.7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:52" ht="12.7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1:52" ht="12.7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1:52" ht="12.7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1:52" ht="12.7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:52" ht="12.7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1:52" ht="12.7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:52" ht="12.7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:52" ht="12.7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1:52" ht="12.7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1:52" ht="12.7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:52" ht="12.7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1:52" ht="12.7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1:52" ht="12.7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1:52" ht="12.7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1:52" ht="12.7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1:52" ht="12.7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</row>
    <row r="138" spans="1:52" ht="12.7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1:52" ht="12.7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1:52" ht="12.7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</row>
    <row r="141" spans="1:52" ht="12.7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</row>
    <row r="142" spans="1:52" ht="12.7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</row>
    <row r="143" spans="1:52" ht="12.7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</row>
    <row r="144" spans="1:52" ht="12.7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</row>
    <row r="145" spans="1:52" ht="12.7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</row>
    <row r="146" spans="1:52" ht="12.7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</row>
    <row r="147" spans="1:52" ht="12.7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</row>
    <row r="148" spans="1:52" ht="12.7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</row>
    <row r="149" spans="1:52" ht="12.7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</row>
    <row r="150" spans="1:52" ht="12.7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</row>
    <row r="151" spans="1:52" ht="12.7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</row>
    <row r="152" spans="1:52" ht="12.7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</row>
    <row r="153" spans="1:52" ht="12.7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</row>
    <row r="154" spans="1:52" ht="12.7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</row>
    <row r="155" spans="1:52" ht="12.7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</row>
    <row r="156" spans="1:52" ht="12.7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</row>
    <row r="157" spans="1:52" ht="12.7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</row>
    <row r="158" spans="1:52" ht="12.7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</row>
    <row r="159" spans="1:52" ht="12.7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</row>
    <row r="160" spans="1:52" ht="12.7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</row>
    <row r="161" spans="1:52" ht="12.7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</row>
    <row r="162" spans="1:52" ht="12.7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</row>
    <row r="163" spans="1:52" ht="12.7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</row>
    <row r="164" spans="1:52" ht="12.7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</row>
    <row r="165" spans="1:52" ht="12.7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</row>
    <row r="166" spans="1:52" ht="12.7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</row>
    <row r="167" spans="1:52" ht="12.7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</row>
    <row r="168" spans="1:52" ht="12.7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</row>
    <row r="169" spans="1:52" ht="12.7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</row>
    <row r="170" spans="1:52" ht="12.7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</row>
    <row r="171" spans="1:52" ht="12.7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</row>
    <row r="172" spans="1:52" ht="12.7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</row>
    <row r="173" spans="1:52" ht="12.7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</row>
    <row r="174" spans="1:52" ht="12.7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</row>
    <row r="175" spans="1:52" ht="12.7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</row>
    <row r="176" spans="1:52" ht="12.7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</row>
    <row r="177" spans="1:52" ht="12.7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</row>
    <row r="178" spans="1:52" ht="12.7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</row>
    <row r="179" spans="1:52" ht="12.7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</row>
    <row r="180" spans="1:52" ht="12.7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</row>
    <row r="181" spans="1:52" ht="12.7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</row>
    <row r="182" spans="1:52" ht="12.7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</row>
    <row r="183" spans="1:52" ht="12.7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</row>
    <row r="184" spans="1:52" ht="12.7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</row>
    <row r="185" spans="1:52" ht="12.7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</row>
    <row r="186" spans="1:52" ht="12.7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</row>
    <row r="187" spans="1:52" ht="12.7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</row>
    <row r="188" spans="1:52" ht="12.7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</row>
    <row r="189" spans="1:52" ht="12.7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</row>
    <row r="190" spans="1:52" ht="12.7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</row>
    <row r="191" spans="1:52" ht="12.7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</row>
    <row r="192" spans="1:52" ht="12.7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</row>
    <row r="193" spans="1:52" ht="12.7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</row>
    <row r="194" spans="1:52" ht="12.7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</row>
    <row r="195" spans="1:52" ht="12.7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</row>
    <row r="196" spans="1:52" ht="12.7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</row>
    <row r="197" spans="1:52" ht="12.7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</row>
    <row r="198" spans="1:52" ht="12.7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</row>
    <row r="199" spans="1:52" ht="12.7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</row>
    <row r="200" spans="1:52" ht="12.7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</row>
    <row r="201" spans="1:52" ht="12.7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</row>
    <row r="202" spans="1:52" ht="12.7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</row>
    <row r="203" spans="1:52" ht="12.7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</row>
    <row r="204" spans="1:52" ht="12.7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</row>
    <row r="205" spans="1:52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</row>
    <row r="206" spans="1:52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</row>
    <row r="207" spans="1:52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</row>
    <row r="208" spans="1:52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</row>
    <row r="209" spans="1:52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</row>
    <row r="210" spans="1:52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</row>
    <row r="211" spans="1:52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</row>
    <row r="212" spans="1:5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</row>
    <row r="213" spans="1:52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</row>
    <row r="214" spans="1:52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</row>
    <row r="215" spans="1:52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</row>
    <row r="216" spans="1:52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</row>
    <row r="217" spans="1:52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</row>
    <row r="218" spans="1:5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</row>
    <row r="219" spans="1:52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</row>
    <row r="220" spans="1:5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</row>
    <row r="221" spans="1:5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</row>
    <row r="222" spans="1:5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</row>
    <row r="223" spans="1:5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</row>
    <row r="224" spans="1:5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</row>
    <row r="225" spans="1:5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</row>
    <row r="226" spans="1:5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</row>
    <row r="227" spans="1:5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</row>
    <row r="228" spans="1:5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</row>
    <row r="229" spans="1:5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</row>
    <row r="230" spans="1:5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</row>
    <row r="231" spans="1:5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</row>
    <row r="232" spans="1:5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</row>
    <row r="233" spans="1:5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</row>
    <row r="234" spans="1:5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</row>
    <row r="235" spans="1:5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</row>
    <row r="236" spans="1:5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</row>
    <row r="237" spans="1:5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</row>
    <row r="238" spans="1:5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</row>
    <row r="239" spans="1:5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</row>
    <row r="240" spans="1:5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</row>
    <row r="241" spans="1:52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</row>
    <row r="242" spans="1:5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</row>
    <row r="243" spans="1:5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</row>
    <row r="244" spans="1:52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</row>
    <row r="245" spans="1:52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</row>
    <row r="246" spans="1:5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</row>
    <row r="247" spans="1:5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</row>
    <row r="248" spans="1:5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</row>
    <row r="249" spans="1:52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</row>
    <row r="250" spans="1:52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</row>
    <row r="251" spans="1:52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</row>
    <row r="252" spans="1:5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</row>
    <row r="253" spans="1:52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</row>
    <row r="254" spans="1:5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</row>
    <row r="255" spans="1:52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</row>
    <row r="256" spans="1:52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</row>
    <row r="257" spans="1:5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</row>
    <row r="258" spans="1:5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</row>
    <row r="259" spans="1:5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</row>
    <row r="260" spans="1:5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</row>
    <row r="261" spans="1:5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</row>
    <row r="262" spans="1:5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</row>
    <row r="263" spans="1:5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</row>
    <row r="264" spans="1:52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</row>
    <row r="265" spans="1:52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</row>
    <row r="266" spans="1:52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</row>
    <row r="267" spans="1:52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</row>
    <row r="268" spans="1:52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</row>
    <row r="269" spans="1:52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</row>
    <row r="270" spans="1:52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</row>
    <row r="271" spans="1:52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</row>
    <row r="272" spans="1:52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</row>
    <row r="273" spans="1:52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</row>
    <row r="274" spans="1:5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</row>
    <row r="275" spans="1:5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</row>
    <row r="276" spans="1:5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</row>
    <row r="277" spans="1:5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</row>
    <row r="278" spans="1:5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</row>
    <row r="279" spans="1:5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</row>
    <row r="280" spans="1:5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</row>
    <row r="281" spans="1:5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</row>
    <row r="282" spans="1:5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</row>
    <row r="283" spans="1:52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</row>
    <row r="284" spans="1:52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</row>
    <row r="285" spans="1:52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</row>
    <row r="286" spans="1:52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</row>
    <row r="287" spans="1:52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</row>
    <row r="288" spans="1:52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</row>
    <row r="289" spans="1:52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</row>
    <row r="290" spans="1:52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</row>
    <row r="291" spans="1:52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</row>
    <row r="292" spans="1:52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</row>
    <row r="293" spans="1:52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</row>
    <row r="294" spans="1:52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</row>
    <row r="295" spans="1:52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</row>
    <row r="296" spans="1:52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</row>
    <row r="297" spans="1:52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</row>
    <row r="298" spans="1:52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</row>
    <row r="299" spans="1:52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</row>
    <row r="300" spans="1:52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</row>
    <row r="301" spans="1:52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</row>
    <row r="302" spans="1:52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</row>
    <row r="303" spans="1:52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</row>
    <row r="304" spans="1:52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</row>
    <row r="305" spans="1:52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</row>
    <row r="306" spans="1:52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</row>
    <row r="307" spans="1:52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</row>
    <row r="308" spans="1:52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</row>
    <row r="309" spans="1:52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</row>
    <row r="310" spans="1:52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</row>
    <row r="311" spans="1:52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</row>
    <row r="312" spans="1:52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</row>
    <row r="313" spans="1:52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</row>
    <row r="314" spans="1:52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</row>
    <row r="315" spans="1:52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</row>
    <row r="316" spans="1:52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</row>
    <row r="317" spans="1:52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</row>
    <row r="318" spans="1:52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</row>
    <row r="319" spans="1:52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</row>
    <row r="320" spans="1:52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</row>
    <row r="321" spans="1:52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</row>
    <row r="322" spans="1:52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</row>
    <row r="323" spans="1:52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</row>
    <row r="324" spans="1:52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</row>
    <row r="325" spans="1:52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</row>
    <row r="326" spans="1:52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</row>
    <row r="327" spans="1:52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</row>
    <row r="328" spans="1:52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</row>
    <row r="329" spans="1:52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</row>
    <row r="330" spans="1:52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</row>
    <row r="331" spans="1:52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</row>
    <row r="332" spans="1:52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</row>
    <row r="333" spans="1:52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</row>
    <row r="334" spans="1:52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</row>
    <row r="335" spans="1:52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</row>
    <row r="336" spans="1:52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</row>
    <row r="337" spans="1:52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</row>
    <row r="338" spans="1:52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</row>
    <row r="339" spans="1:52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</row>
    <row r="340" spans="1:52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</row>
    <row r="341" spans="1:52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</row>
    <row r="342" spans="1:52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</row>
    <row r="343" spans="1:52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</row>
    <row r="344" spans="1:52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</row>
    <row r="345" spans="1:52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</row>
    <row r="346" spans="1:52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</row>
    <row r="347" spans="1:52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</row>
    <row r="348" spans="1:52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</row>
    <row r="349" spans="1:52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</row>
    <row r="350" spans="1:52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</row>
    <row r="351" spans="1:52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</row>
    <row r="352" spans="1:52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</row>
    <row r="353" spans="1:52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</row>
    <row r="354" spans="1:52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</row>
    <row r="355" spans="1:52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</row>
    <row r="356" spans="1:52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</row>
    <row r="357" spans="1:52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</row>
    <row r="358" spans="1:52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</row>
    <row r="359" spans="1:52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</row>
    <row r="360" spans="1:52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</row>
    <row r="361" spans="1:52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</row>
    <row r="362" spans="1:52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</row>
    <row r="363" spans="1:52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</row>
    <row r="364" spans="1:52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</row>
    <row r="365" spans="1:52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</row>
    <row r="366" spans="1:52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</row>
    <row r="367" spans="1:52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</row>
    <row r="368" spans="1:52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</row>
    <row r="369" spans="1:52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</row>
    <row r="370" spans="1:52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</row>
    <row r="371" spans="1:52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</row>
    <row r="372" spans="1:52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</row>
    <row r="373" spans="1:52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</row>
    <row r="374" spans="1:52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</row>
    <row r="375" spans="1:52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</row>
    <row r="376" spans="1:52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</row>
    <row r="377" spans="1:52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</row>
    <row r="378" spans="1:52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</row>
    <row r="379" spans="1:52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</row>
    <row r="380" spans="1:52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</row>
    <row r="381" spans="1:52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</row>
    <row r="382" spans="1:52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</row>
    <row r="383" spans="1:52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</row>
    <row r="384" spans="1:52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</row>
    <row r="385" spans="1:52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</row>
    <row r="386" spans="1:52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</row>
    <row r="387" spans="1:52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</row>
    <row r="388" spans="1:52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</row>
    <row r="389" spans="1:52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</row>
    <row r="390" spans="1:52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</row>
    <row r="391" spans="1:52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</row>
    <row r="392" spans="1:52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</row>
    <row r="393" spans="1:52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</row>
    <row r="394" spans="1:52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</row>
    <row r="395" spans="1:52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</row>
    <row r="396" spans="1:52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</row>
    <row r="397" spans="1:52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</row>
    <row r="398" spans="1:52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</row>
    <row r="399" spans="1:52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</row>
    <row r="400" spans="1:52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</row>
    <row r="401" spans="1:52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</row>
    <row r="402" spans="1:52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</row>
    <row r="403" spans="1:52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</row>
    <row r="404" spans="1:52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</row>
    <row r="405" spans="1:52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</row>
    <row r="406" spans="1:52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</row>
    <row r="407" spans="1:52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</row>
    <row r="408" spans="1:52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</row>
    <row r="409" spans="1:52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</row>
    <row r="410" spans="1:52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</row>
    <row r="411" spans="1:52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</row>
    <row r="412" spans="1:52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</row>
    <row r="413" spans="1:52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</row>
    <row r="414" spans="1:52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</row>
    <row r="415" spans="1:52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</row>
    <row r="416" spans="1:52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</row>
    <row r="417" spans="1:52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</row>
    <row r="418" spans="1:52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</row>
    <row r="419" spans="1:52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</row>
    <row r="420" spans="1:52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</row>
    <row r="421" spans="1:52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</row>
    <row r="422" spans="1:52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</row>
    <row r="423" spans="1:52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</row>
    <row r="424" spans="1:52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</row>
    <row r="425" spans="1:52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</row>
    <row r="426" spans="1:52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</row>
    <row r="427" spans="1:52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</row>
    <row r="428" spans="1:52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</row>
    <row r="429" spans="1:52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</row>
    <row r="430" spans="1:52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</row>
    <row r="431" spans="1:52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</row>
    <row r="432" spans="1:52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</row>
    <row r="433" spans="1:52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</row>
    <row r="434" spans="1:52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</row>
    <row r="435" spans="1:52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</row>
    <row r="436" spans="1:52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</row>
    <row r="437" spans="1:52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</row>
    <row r="438" spans="1:52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</row>
    <row r="439" spans="1:52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</row>
    <row r="440" spans="1:52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</row>
    <row r="441" spans="1:52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</row>
    <row r="442" spans="1:52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</row>
    <row r="443" spans="1:52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</row>
    <row r="444" spans="1:52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</row>
    <row r="445" spans="1:52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</row>
    <row r="446" spans="1:52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</row>
    <row r="447" spans="1:52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</row>
    <row r="448" spans="1:52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</row>
    <row r="449" spans="1:52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</row>
    <row r="450" spans="1:52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</row>
    <row r="451" spans="1:52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</row>
    <row r="452" spans="1:52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</row>
    <row r="453" spans="1:52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</row>
    <row r="454" spans="1:52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</row>
    <row r="455" spans="1:52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</row>
    <row r="456" spans="1:52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</row>
    <row r="457" spans="1:52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</row>
    <row r="458" spans="1:52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</row>
    <row r="459" spans="1:52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</row>
    <row r="460" spans="1:52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</row>
    <row r="461" spans="1:52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</row>
    <row r="462" spans="1:52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</row>
    <row r="463" spans="1:52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</row>
    <row r="464" spans="1:52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</row>
    <row r="465" spans="1:52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</row>
    <row r="466" spans="1:52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</row>
    <row r="467" spans="1:52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</row>
    <row r="468" spans="1:52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</row>
    <row r="469" spans="1:52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</row>
    <row r="470" spans="1:52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</row>
    <row r="471" spans="1:52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</row>
    <row r="472" spans="1:52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</row>
    <row r="473" spans="1:52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</row>
    <row r="474" spans="1:52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</row>
    <row r="475" spans="1:52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</row>
    <row r="476" spans="1:52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</row>
    <row r="477" spans="1:52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</row>
    <row r="478" spans="1:52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</row>
    <row r="479" spans="1:52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</row>
    <row r="480" spans="1:52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</row>
    <row r="481" spans="1:52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</row>
    <row r="482" spans="1:52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</row>
    <row r="483" spans="1:52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</row>
    <row r="484" spans="1:52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</row>
    <row r="485" spans="1:52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</row>
    <row r="486" spans="1:52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</row>
    <row r="487" spans="1:52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</row>
    <row r="488" spans="1:52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</row>
    <row r="489" spans="1:52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</row>
    <row r="490" spans="1:52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</row>
    <row r="491" spans="1:52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</row>
    <row r="492" spans="1:52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</row>
    <row r="493" spans="1:52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</row>
    <row r="494" spans="1:52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</row>
    <row r="495" spans="1:52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</row>
    <row r="496" spans="1:52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</row>
    <row r="497" spans="1:52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</row>
    <row r="498" spans="1:52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</row>
    <row r="499" spans="1:52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</row>
    <row r="500" spans="1:52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</row>
    <row r="501" spans="1:52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</row>
    <row r="502" spans="1:52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</row>
    <row r="503" spans="1:52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</row>
    <row r="504" spans="1:52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</row>
    <row r="505" spans="1:52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</row>
    <row r="506" spans="1:52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</row>
    <row r="507" spans="1:52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</row>
    <row r="508" spans="1:52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</row>
    <row r="509" spans="1:52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</row>
    <row r="510" spans="1:52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</row>
    <row r="511" spans="1:52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</row>
    <row r="512" spans="1:52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</row>
    <row r="513" spans="1:52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</row>
    <row r="514" spans="1:52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</row>
    <row r="515" spans="1:52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</row>
    <row r="516" spans="1:52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</row>
    <row r="517" spans="1:52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</row>
    <row r="518" spans="1:52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</row>
    <row r="519" spans="1:52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</row>
    <row r="520" spans="1:52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</row>
    <row r="521" spans="1:52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</row>
    <row r="522" spans="1:52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</row>
    <row r="523" spans="1:52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</row>
    <row r="524" spans="1:52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</row>
    <row r="525" spans="1:52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</row>
    <row r="526" spans="1:52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</row>
    <row r="527" spans="1:52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</row>
    <row r="528" spans="1:52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</row>
    <row r="529" spans="1:52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</row>
    <row r="530" spans="1:52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</row>
    <row r="531" spans="1:52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</row>
    <row r="532" spans="1:52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</row>
    <row r="533" spans="1:52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</row>
    <row r="534" spans="1:52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</row>
    <row r="535" spans="1:52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</row>
    <row r="536" spans="1:52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</row>
    <row r="537" spans="1:52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</row>
    <row r="538" spans="1:52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</row>
    <row r="916" ht="12.75">
      <c r="L916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Personlighetstest</dc:title>
  <dc:subject/>
  <dc:creator>Yakida</dc:creator>
  <cp:keywords>Personlighetstest</cp:keywords>
  <dc:description/>
  <cp:lastModifiedBy>no</cp:lastModifiedBy>
  <dcterms:created xsi:type="dcterms:W3CDTF">2010-01-14T09:23:43Z</dcterms:created>
  <dcterms:modified xsi:type="dcterms:W3CDTF">2010-04-14T13:35:07Z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are">
    <vt:lpwstr>Yakida</vt:lpwstr>
  </property>
</Properties>
</file>