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0" yWindow="2505" windowWidth="19035" windowHeight="12525" activeTab="0"/>
  </bookViews>
  <sheets>
    <sheet name="Anmälningsformulär" sheetId="1" r:id="rId1"/>
  </sheets>
  <definedNames/>
  <calcPr fullCalcOnLoad="1"/>
</workbook>
</file>

<file path=xl/sharedStrings.xml><?xml version="1.0" encoding="utf-8"?>
<sst xmlns="http://schemas.openxmlformats.org/spreadsheetml/2006/main" count="62" uniqueCount="44">
  <si>
    <t>Version: 1.00</t>
  </si>
  <si>
    <t>SEPERATIONSBLANKETT</t>
  </si>
  <si>
    <t>Historia</t>
  </si>
  <si>
    <t>Nutid</t>
  </si>
  <si>
    <t>Framtid</t>
  </si>
  <si>
    <t>Är tveksam 100%</t>
  </si>
  <si>
    <t>Är beslutsam 100%</t>
  </si>
  <si>
    <t>Beräkning:</t>
  </si>
  <si>
    <t>Oro</t>
  </si>
  <si>
    <t>Otrygghet</t>
  </si>
  <si>
    <t>SVAR:</t>
  </si>
  <si>
    <t>Antal</t>
  </si>
  <si>
    <t>Summa</t>
  </si>
  <si>
    <t>Historia min</t>
  </si>
  <si>
    <t>Nutid min</t>
  </si>
  <si>
    <t>Framtid min</t>
  </si>
  <si>
    <t>Resultat</t>
  </si>
  <si>
    <t>mycket orolig</t>
  </si>
  <si>
    <t>stor otrygghet</t>
  </si>
  <si>
    <t>risk för att ändra uppfattning i framtiden</t>
  </si>
  <si>
    <t>otrygghet</t>
  </si>
  <si>
    <t>risk för att att ändra uppfattning i framtiden</t>
  </si>
  <si>
    <t>orolig</t>
  </si>
  <si>
    <t>lite orolig</t>
  </si>
  <si>
    <t>bara lite trygghet</t>
  </si>
  <si>
    <t>viss risk för att ändra uppfattning i framtiden</t>
  </si>
  <si>
    <t>lugn</t>
  </si>
  <si>
    <t>lite trygghet</t>
  </si>
  <si>
    <t>trygghet</t>
  </si>
  <si>
    <t>ingen risk för att ändra uppfattning i framtiden</t>
  </si>
  <si>
    <t>Person 1</t>
  </si>
  <si>
    <t>Jag vill idag………</t>
  </si>
  <si>
    <t>Ticket nr:</t>
  </si>
  <si>
    <t>Datum:</t>
  </si>
  <si>
    <t>Den andra personens namn:</t>
  </si>
  <si>
    <t>Mitt namn:</t>
  </si>
  <si>
    <t>Skiljas</t>
  </si>
  <si>
    <t>Ha ensam vårdnad om barnet Pär</t>
  </si>
  <si>
    <t>Ha ensam vårdnad om hunden Fido</t>
  </si>
  <si>
    <t>Ha huset för mig själv</t>
  </si>
  <si>
    <t>Aldrig mera se dig</t>
  </si>
  <si>
    <t>Aldrig att du ringer eller kontakter mig mera</t>
  </si>
  <si>
    <t>Pelle</t>
  </si>
  <si>
    <t>Maria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</si>
</sst>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11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9"/>
      <name val="Arial"/>
      <family val="0"/>
    </font>
    <font>
      <sz val="10"/>
      <color indexed="44"/>
      <name val="Arial"/>
      <family val="0"/>
    </font>
    <font>
      <sz val="8"/>
      <name val="Tahoma"/>
      <family val="2"/>
    </font>
    <font>
      <sz val="26"/>
      <name val="Arial"/>
      <family val="2"/>
    </font>
    <font>
      <sz val="20"/>
      <name val="Arial"/>
      <family val="2"/>
    </font>
    <font>
      <sz val="8.75"/>
      <name val="Arial"/>
      <family val="0"/>
    </font>
    <font>
      <b/>
      <sz val="10"/>
      <color indexed="44"/>
      <name val="Arial"/>
      <family val="2"/>
    </font>
    <font>
      <sz val="10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1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1" fillId="3" borderId="4" xfId="0" applyFont="1" applyFill="1" applyBorder="1" applyAlignment="1">
      <alignment/>
    </xf>
    <xf numFmtId="0" fontId="0" fillId="3" borderId="0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0" xfId="0" applyFill="1" applyBorder="1" applyAlignment="1">
      <alignment horizontal="right"/>
    </xf>
    <xf numFmtId="0" fontId="0" fillId="4" borderId="0" xfId="0" applyFill="1" applyBorder="1" applyAlignment="1">
      <alignment/>
    </xf>
    <xf numFmtId="1" fontId="0" fillId="3" borderId="0" xfId="0" applyNumberFormat="1" applyFill="1" applyBorder="1" applyAlignment="1">
      <alignment/>
    </xf>
    <xf numFmtId="0" fontId="2" fillId="3" borderId="0" xfId="0" applyFont="1" applyFill="1" applyBorder="1" applyAlignment="1">
      <alignment/>
    </xf>
    <xf numFmtId="0" fontId="3" fillId="3" borderId="5" xfId="0" applyFont="1" applyFill="1" applyBorder="1" applyAlignment="1">
      <alignment/>
    </xf>
    <xf numFmtId="0" fontId="3" fillId="3" borderId="0" xfId="0" applyFont="1" applyFill="1" applyBorder="1" applyAlignment="1">
      <alignment/>
    </xf>
    <xf numFmtId="0" fontId="4" fillId="2" borderId="0" xfId="0" applyFont="1" applyFill="1" applyAlignment="1">
      <alignment/>
    </xf>
    <xf numFmtId="0" fontId="0" fillId="3" borderId="4" xfId="0" applyFill="1" applyBorder="1" applyAlignment="1">
      <alignment horizontal="center"/>
    </xf>
    <xf numFmtId="0" fontId="0" fillId="3" borderId="6" xfId="0" applyFill="1" applyBorder="1" applyAlignment="1">
      <alignment/>
    </xf>
    <xf numFmtId="0" fontId="3" fillId="3" borderId="6" xfId="0" applyFont="1" applyFill="1" applyBorder="1" applyAlignment="1">
      <alignment/>
    </xf>
    <xf numFmtId="0" fontId="4" fillId="3" borderId="4" xfId="0" applyFont="1" applyFill="1" applyBorder="1" applyAlignment="1">
      <alignment/>
    </xf>
    <xf numFmtId="0" fontId="2" fillId="3" borderId="1" xfId="0" applyFont="1" applyFill="1" applyBorder="1" applyAlignment="1">
      <alignment horizontal="left"/>
    </xf>
    <xf numFmtId="0" fontId="4" fillId="3" borderId="2" xfId="0" applyFont="1" applyFill="1" applyBorder="1" applyAlignment="1">
      <alignment/>
    </xf>
    <xf numFmtId="0" fontId="4" fillId="3" borderId="3" xfId="0" applyFont="1" applyFill="1" applyBorder="1" applyAlignment="1">
      <alignment/>
    </xf>
    <xf numFmtId="0" fontId="0" fillId="3" borderId="7" xfId="0" applyFont="1" applyFill="1" applyBorder="1" applyAlignment="1">
      <alignment horizontal="left"/>
    </xf>
    <xf numFmtId="0" fontId="4" fillId="3" borderId="8" xfId="0" applyFont="1" applyFill="1" applyBorder="1" applyAlignment="1">
      <alignment/>
    </xf>
    <xf numFmtId="0" fontId="4" fillId="3" borderId="9" xfId="0" applyFont="1" applyFill="1" applyBorder="1" applyAlignment="1">
      <alignment/>
    </xf>
    <xf numFmtId="0" fontId="4" fillId="3" borderId="0" xfId="0" applyFont="1" applyFill="1" applyBorder="1" applyAlignment="1">
      <alignment/>
    </xf>
    <xf numFmtId="0" fontId="4" fillId="3" borderId="7" xfId="0" applyFont="1" applyFill="1" applyBorder="1" applyAlignment="1">
      <alignment/>
    </xf>
    <xf numFmtId="0" fontId="3" fillId="3" borderId="9" xfId="0" applyFont="1" applyFill="1" applyBorder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9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horizontal="right" vertical="center" wrapText="1"/>
    </xf>
    <xf numFmtId="0" fontId="4" fillId="2" borderId="0" xfId="0" applyFont="1" applyFill="1" applyAlignment="1">
      <alignment horizontal="center"/>
    </xf>
    <xf numFmtId="9" fontId="4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right"/>
    </xf>
    <xf numFmtId="0" fontId="4" fillId="2" borderId="0" xfId="0" applyFont="1" applyFill="1" applyAlignment="1">
      <alignment horizontal="left"/>
    </xf>
    <xf numFmtId="0" fontId="4" fillId="2" borderId="0" xfId="0" applyFont="1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10" fillId="2" borderId="0" xfId="0" applyFont="1" applyFill="1" applyAlignment="1">
      <alignment/>
    </xf>
    <xf numFmtId="0" fontId="10" fillId="2" borderId="0" xfId="0" applyFont="1" applyFill="1" applyAlignment="1">
      <alignment horizontal="center"/>
    </xf>
    <xf numFmtId="0" fontId="10" fillId="2" borderId="0" xfId="0" applyFont="1" applyFill="1" applyAlignment="1">
      <alignment horizontal="right"/>
    </xf>
    <xf numFmtId="0" fontId="10" fillId="2" borderId="0" xfId="0" applyFont="1" applyFill="1" applyAlignment="1">
      <alignment horizontal="left"/>
    </xf>
    <xf numFmtId="0" fontId="10" fillId="2" borderId="0" xfId="0" applyFont="1" applyFill="1" applyBorder="1" applyAlignment="1">
      <alignment horizontal="center"/>
    </xf>
    <xf numFmtId="14" fontId="0" fillId="3" borderId="0" xfId="0" applyNumberFormat="1" applyFill="1" applyBorder="1" applyAlignment="1">
      <alignment horizontal="left"/>
    </xf>
    <xf numFmtId="9" fontId="4" fillId="2" borderId="0" xfId="0" applyNumberFormat="1" applyFont="1" applyFill="1" applyAlignment="1">
      <alignment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600" b="0" i="0" u="none" baseline="0">
                <a:latin typeface="Arial"/>
                <a:ea typeface="Arial"/>
                <a:cs typeface="Arial"/>
              </a:rPr>
              <a:t>Beslutsamhetsfaktor vid seperation</a:t>
            </a:r>
          </a:p>
        </c:rich>
      </c:tx>
      <c:layout>
        <c:manualLayout>
          <c:xMode val="factor"/>
          <c:yMode val="factor"/>
          <c:x val="0.005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25"/>
          <c:y val="0.14475"/>
          <c:w val="0.97575"/>
          <c:h val="0.825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Anmälningsformulär!$R$27</c:f>
              <c:strCache>
                <c:ptCount val="1"/>
                <c:pt idx="0">
                  <c:v>Otrygghet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2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2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Anmälningsformulär!$C$29</c:f>
              <c:strCache>
                <c:ptCount val="1"/>
                <c:pt idx="0">
                  <c:v>Pelle med ticket nr 8148 är lite orolig och känner otrygghet och känner risk för att att ändra uppfattning i framtiden</c:v>
                </c:pt>
              </c:strCache>
            </c:strRef>
          </c:cat>
          <c:val>
            <c:numRef>
              <c:f>Anmälningsformulär!$R$29</c:f>
              <c:numCache/>
            </c:numRef>
          </c:val>
        </c:ser>
        <c:axId val="19467895"/>
        <c:axId val="40993328"/>
      </c:barChart>
      <c:catAx>
        <c:axId val="194678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993328"/>
        <c:crosses val="autoZero"/>
        <c:auto val="1"/>
        <c:lblOffset val="100"/>
        <c:noMultiLvlLbl val="0"/>
      </c:catAx>
      <c:valAx>
        <c:axId val="40993328"/>
        <c:scaling>
          <c:orientation val="minMax"/>
          <c:max val="1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4678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</xdr:colOff>
      <xdr:row>29</xdr:row>
      <xdr:rowOff>47625</xdr:rowOff>
    </xdr:from>
    <xdr:to>
      <xdr:col>10</xdr:col>
      <xdr:colOff>561975</xdr:colOff>
      <xdr:row>49</xdr:row>
      <xdr:rowOff>0</xdr:rowOff>
    </xdr:to>
    <xdr:graphicFrame>
      <xdr:nvGraphicFramePr>
        <xdr:cNvPr id="1" name="Chart 63"/>
        <xdr:cNvGraphicFramePr/>
      </xdr:nvGraphicFramePr>
      <xdr:xfrm>
        <a:off x="628650" y="5981700"/>
        <a:ext cx="8048625" cy="3181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8</xdr:col>
      <xdr:colOff>266700</xdr:colOff>
      <xdr:row>2</xdr:row>
      <xdr:rowOff>47625</xdr:rowOff>
    </xdr:from>
    <xdr:to>
      <xdr:col>11</xdr:col>
      <xdr:colOff>352425</xdr:colOff>
      <xdr:row>5</xdr:row>
      <xdr:rowOff>0</xdr:rowOff>
    </xdr:to>
    <xdr:pic>
      <xdr:nvPicPr>
        <xdr:cNvPr id="2" name="Picture 6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62800" y="381000"/>
          <a:ext cx="1914525" cy="5048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920"/>
  <sheetViews>
    <sheetView tabSelected="1" zoomScale="80" zoomScaleNormal="80" workbookViewId="0" topLeftCell="A1">
      <selection activeCell="G5" sqref="G5"/>
    </sheetView>
  </sheetViews>
  <sheetFormatPr defaultColWidth="9.140625" defaultRowHeight="12.75"/>
  <cols>
    <col min="1" max="1" width="5.421875" style="0" customWidth="1"/>
    <col min="2" max="2" width="4.00390625" style="0" customWidth="1"/>
    <col min="3" max="3" width="48.8515625" style="0" customWidth="1"/>
    <col min="4" max="4" width="11.00390625" style="0" customWidth="1"/>
    <col min="5" max="5" width="3.421875" style="0" customWidth="1"/>
    <col min="6" max="6" width="5.28125" style="0" customWidth="1"/>
    <col min="7" max="7" width="12.00390625" style="0" customWidth="1"/>
    <col min="8" max="8" width="13.421875" style="0" customWidth="1"/>
    <col min="13" max="14" width="8.421875" style="0" customWidth="1"/>
    <col min="15" max="17" width="4.8515625" style="0" customWidth="1"/>
    <col min="18" max="18" width="11.8515625" style="0" customWidth="1"/>
  </cols>
  <sheetData>
    <row r="1" spans="1:35" ht="13.5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</row>
    <row r="2" spans="1:35" ht="12.75">
      <c r="A2" s="1"/>
      <c r="B2" s="2"/>
      <c r="C2" s="3"/>
      <c r="D2" s="3"/>
      <c r="E2" s="3"/>
      <c r="F2" s="3"/>
      <c r="G2" s="3"/>
      <c r="H2" s="3"/>
      <c r="I2" s="3"/>
      <c r="J2" s="3" t="s">
        <v>0</v>
      </c>
      <c r="K2" s="3"/>
      <c r="L2" s="4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</row>
    <row r="3" spans="1:35" ht="18">
      <c r="A3" s="1"/>
      <c r="B3" s="5" t="s">
        <v>1</v>
      </c>
      <c r="C3" s="6"/>
      <c r="D3" s="6"/>
      <c r="E3" s="6"/>
      <c r="F3" s="6"/>
      <c r="G3" s="6"/>
      <c r="H3" s="6"/>
      <c r="I3" s="6"/>
      <c r="J3" s="6"/>
      <c r="K3" s="6"/>
      <c r="L3" s="7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</row>
    <row r="4" spans="1:35" ht="12.75">
      <c r="A4" s="1"/>
      <c r="B4" s="8"/>
      <c r="C4" s="9" t="s">
        <v>35</v>
      </c>
      <c r="D4" s="10" t="s">
        <v>42</v>
      </c>
      <c r="E4" s="6"/>
      <c r="F4" s="6"/>
      <c r="G4" s="6"/>
      <c r="H4" s="6"/>
      <c r="I4" s="6"/>
      <c r="J4" s="6"/>
      <c r="K4" s="6"/>
      <c r="L4" s="7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</row>
    <row r="5" spans="1:35" ht="12.75">
      <c r="A5" s="1"/>
      <c r="B5" s="8"/>
      <c r="C5" s="9" t="s">
        <v>34</v>
      </c>
      <c r="D5" s="10" t="s">
        <v>43</v>
      </c>
      <c r="E5" s="6"/>
      <c r="F5" s="6"/>
      <c r="G5" s="6"/>
      <c r="H5" s="6"/>
      <c r="I5" s="6"/>
      <c r="J5" s="6"/>
      <c r="K5" s="6"/>
      <c r="L5" s="7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</row>
    <row r="6" spans="1:35" ht="12.75">
      <c r="A6" s="1"/>
      <c r="B6" s="8"/>
      <c r="C6" s="9" t="s">
        <v>32</v>
      </c>
      <c r="D6" s="11">
        <f ca="1">INT(RAND()*10000)</f>
        <v>715</v>
      </c>
      <c r="E6" s="6"/>
      <c r="F6" s="6"/>
      <c r="G6" s="6"/>
      <c r="H6" s="6"/>
      <c r="I6" s="6"/>
      <c r="J6" s="6"/>
      <c r="K6" s="6"/>
      <c r="L6" s="7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</row>
    <row r="7" spans="1:35" ht="12.75">
      <c r="A7" s="1"/>
      <c r="B7" s="8"/>
      <c r="C7" s="9" t="s">
        <v>33</v>
      </c>
      <c r="D7" s="46">
        <f ca="1">TODAY()</f>
        <v>40201</v>
      </c>
      <c r="E7" s="6"/>
      <c r="F7" s="6"/>
      <c r="G7" s="6"/>
      <c r="H7" s="6"/>
      <c r="I7" s="6"/>
      <c r="J7" s="6"/>
      <c r="K7" s="6"/>
      <c r="L7" s="7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</row>
    <row r="8" spans="1:35" ht="12.75">
      <c r="A8" s="1"/>
      <c r="B8" s="8"/>
      <c r="C8" s="6"/>
      <c r="D8" s="6"/>
      <c r="E8" s="6"/>
      <c r="F8" s="6"/>
      <c r="G8" s="6"/>
      <c r="H8" s="6"/>
      <c r="I8" s="6"/>
      <c r="J8" s="6"/>
      <c r="K8" s="6"/>
      <c r="L8" s="7"/>
      <c r="M8" s="31"/>
      <c r="N8" s="31"/>
      <c r="O8" s="31"/>
      <c r="P8" s="31"/>
      <c r="Q8" s="31"/>
      <c r="R8" s="3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</row>
    <row r="9" spans="1:35" ht="12.75">
      <c r="A9" s="1"/>
      <c r="B9" s="8"/>
      <c r="C9" s="12" t="s">
        <v>31</v>
      </c>
      <c r="D9" s="12" t="s">
        <v>2</v>
      </c>
      <c r="E9" s="12"/>
      <c r="F9" s="12" t="s">
        <v>3</v>
      </c>
      <c r="G9" s="12"/>
      <c r="H9" s="6"/>
      <c r="I9" s="12" t="s">
        <v>4</v>
      </c>
      <c r="J9" s="6"/>
      <c r="K9" s="6"/>
      <c r="L9" s="13"/>
      <c r="M9" s="31"/>
      <c r="N9" s="31"/>
      <c r="O9" s="31"/>
      <c r="P9" s="31"/>
      <c r="Q9" s="31"/>
      <c r="R9" s="31"/>
      <c r="S9" s="30"/>
      <c r="T9" s="30"/>
      <c r="U9" s="30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</row>
    <row r="10" spans="1:35" ht="12.75">
      <c r="A10" s="1"/>
      <c r="B10" s="8"/>
      <c r="D10" s="6"/>
      <c r="E10" s="14"/>
      <c r="F10" s="6"/>
      <c r="G10" s="14"/>
      <c r="H10" s="6" t="s">
        <v>5</v>
      </c>
      <c r="I10" s="6"/>
      <c r="J10" s="6"/>
      <c r="K10" s="9" t="s">
        <v>6</v>
      </c>
      <c r="L10" s="13"/>
      <c r="M10" s="31" t="s">
        <v>7</v>
      </c>
      <c r="N10" s="31"/>
      <c r="O10" s="31"/>
      <c r="P10" s="31"/>
      <c r="Q10" s="31"/>
      <c r="R10" s="31"/>
      <c r="S10" s="30"/>
      <c r="T10" s="30"/>
      <c r="U10" s="30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</row>
    <row r="11" spans="1:35" ht="18.75" customHeight="1">
      <c r="A11" s="1"/>
      <c r="B11" s="16">
        <v>1</v>
      </c>
      <c r="C11" s="17" t="s">
        <v>36</v>
      </c>
      <c r="D11" s="6"/>
      <c r="E11" s="18" t="b">
        <v>1</v>
      </c>
      <c r="F11" s="6"/>
      <c r="G11" s="18" t="b">
        <v>1</v>
      </c>
      <c r="H11" s="6"/>
      <c r="I11" s="6"/>
      <c r="J11" s="6"/>
      <c r="K11" s="6"/>
      <c r="L11" s="13">
        <v>100</v>
      </c>
      <c r="M11" s="31" t="b">
        <f aca="true" t="shared" si="0" ref="M11:M25">ISTEXT(C11)</f>
        <v>1</v>
      </c>
      <c r="N11" s="31">
        <f aca="true" t="shared" si="1" ref="N11:N25">IF(M11=TRUE,1,0)</f>
        <v>1</v>
      </c>
      <c r="O11" s="31">
        <f aca="true" t="shared" si="2" ref="O11:O25">IF(E11=TRUE,1,0)</f>
        <v>1</v>
      </c>
      <c r="P11" s="31">
        <f aca="true" t="shared" si="3" ref="P11:P25">IF(G11=TRUE,1,0)</f>
        <v>1</v>
      </c>
      <c r="Q11" s="31">
        <f aca="true" t="shared" si="4" ref="Q11:Q25">IF(O11+P11&gt;0,1,0)</f>
        <v>1</v>
      </c>
      <c r="R11" s="47">
        <f aca="true" t="shared" si="5" ref="R11:R25">IF(N11=1,0.01*L11*(O11+P11),0)</f>
        <v>2</v>
      </c>
      <c r="S11" s="30"/>
      <c r="T11" s="30"/>
      <c r="U11" s="30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</row>
    <row r="12" spans="1:35" ht="18.75" customHeight="1">
      <c r="A12" s="1"/>
      <c r="B12" s="16">
        <v>2</v>
      </c>
      <c r="C12" s="17" t="s">
        <v>37</v>
      </c>
      <c r="D12" s="6"/>
      <c r="E12" s="18" t="b">
        <v>0</v>
      </c>
      <c r="F12" s="6"/>
      <c r="G12" s="18" t="b">
        <v>1</v>
      </c>
      <c r="H12" s="6"/>
      <c r="I12" s="6"/>
      <c r="J12" s="6"/>
      <c r="K12" s="6"/>
      <c r="L12" s="13">
        <v>88</v>
      </c>
      <c r="M12" s="31" t="b">
        <f t="shared" si="0"/>
        <v>1</v>
      </c>
      <c r="N12" s="31">
        <f t="shared" si="1"/>
        <v>1</v>
      </c>
      <c r="O12" s="31">
        <f t="shared" si="2"/>
        <v>0</v>
      </c>
      <c r="P12" s="31">
        <f t="shared" si="3"/>
        <v>1</v>
      </c>
      <c r="Q12" s="31">
        <f t="shared" si="4"/>
        <v>1</v>
      </c>
      <c r="R12" s="47">
        <f t="shared" si="5"/>
        <v>0.88</v>
      </c>
      <c r="S12" s="30"/>
      <c r="T12" s="30"/>
      <c r="U12" s="30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</row>
    <row r="13" spans="1:35" ht="18.75" customHeight="1">
      <c r="A13" s="1"/>
      <c r="B13" s="16">
        <v>3</v>
      </c>
      <c r="C13" s="17" t="s">
        <v>38</v>
      </c>
      <c r="D13" s="6"/>
      <c r="E13" s="18" t="b">
        <v>0</v>
      </c>
      <c r="F13" s="6"/>
      <c r="G13" s="18" t="b">
        <v>1</v>
      </c>
      <c r="H13" s="6"/>
      <c r="I13" s="6"/>
      <c r="J13" s="6"/>
      <c r="K13" s="6"/>
      <c r="L13" s="13">
        <v>51</v>
      </c>
      <c r="M13" s="31" t="b">
        <f t="shared" si="0"/>
        <v>1</v>
      </c>
      <c r="N13" s="31">
        <f t="shared" si="1"/>
        <v>1</v>
      </c>
      <c r="O13" s="31">
        <f t="shared" si="2"/>
        <v>0</v>
      </c>
      <c r="P13" s="31">
        <f t="shared" si="3"/>
        <v>1</v>
      </c>
      <c r="Q13" s="31">
        <f t="shared" si="4"/>
        <v>1</v>
      </c>
      <c r="R13" s="47">
        <f t="shared" si="5"/>
        <v>0.51</v>
      </c>
      <c r="S13" s="30"/>
      <c r="T13" s="30"/>
      <c r="U13" s="30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</row>
    <row r="14" spans="1:35" ht="18.75" customHeight="1">
      <c r="A14" s="1"/>
      <c r="B14" s="16">
        <v>4</v>
      </c>
      <c r="C14" s="17" t="s">
        <v>39</v>
      </c>
      <c r="D14" s="6"/>
      <c r="E14" s="18" t="b">
        <v>0</v>
      </c>
      <c r="F14" s="6"/>
      <c r="G14" s="18" t="b">
        <v>1</v>
      </c>
      <c r="H14" s="6"/>
      <c r="I14" s="6"/>
      <c r="J14" s="6"/>
      <c r="K14" s="6"/>
      <c r="L14" s="13">
        <v>100</v>
      </c>
      <c r="M14" s="31" t="b">
        <f t="shared" si="0"/>
        <v>1</v>
      </c>
      <c r="N14" s="31">
        <f t="shared" si="1"/>
        <v>1</v>
      </c>
      <c r="O14" s="31">
        <f t="shared" si="2"/>
        <v>0</v>
      </c>
      <c r="P14" s="31">
        <f t="shared" si="3"/>
        <v>1</v>
      </c>
      <c r="Q14" s="31">
        <f t="shared" si="4"/>
        <v>1</v>
      </c>
      <c r="R14" s="47">
        <f t="shared" si="5"/>
        <v>1</v>
      </c>
      <c r="S14" s="30"/>
      <c r="T14" s="30"/>
      <c r="U14" s="30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</row>
    <row r="15" spans="1:35" ht="18.75" customHeight="1">
      <c r="A15" s="1"/>
      <c r="B15" s="16">
        <v>5</v>
      </c>
      <c r="C15" s="17" t="s">
        <v>40</v>
      </c>
      <c r="D15" s="6"/>
      <c r="E15" s="18" t="b">
        <v>1</v>
      </c>
      <c r="F15" s="6"/>
      <c r="G15" s="18" t="b">
        <v>1</v>
      </c>
      <c r="H15" s="6"/>
      <c r="I15" s="6"/>
      <c r="J15" s="6"/>
      <c r="K15" s="6"/>
      <c r="L15" s="13">
        <v>82</v>
      </c>
      <c r="M15" s="31" t="b">
        <f t="shared" si="0"/>
        <v>1</v>
      </c>
      <c r="N15" s="31">
        <f t="shared" si="1"/>
        <v>1</v>
      </c>
      <c r="O15" s="31">
        <f t="shared" si="2"/>
        <v>1</v>
      </c>
      <c r="P15" s="31">
        <f t="shared" si="3"/>
        <v>1</v>
      </c>
      <c r="Q15" s="31">
        <f t="shared" si="4"/>
        <v>1</v>
      </c>
      <c r="R15" s="47">
        <f t="shared" si="5"/>
        <v>1.6400000000000001</v>
      </c>
      <c r="S15" s="30"/>
      <c r="T15" s="30"/>
      <c r="U15" s="30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</row>
    <row r="16" spans="1:35" ht="18.75" customHeight="1">
      <c r="A16" s="1"/>
      <c r="B16" s="16">
        <v>6</v>
      </c>
      <c r="C16" s="17" t="s">
        <v>41</v>
      </c>
      <c r="D16" s="6"/>
      <c r="E16" s="18" t="b">
        <v>0</v>
      </c>
      <c r="F16" s="6"/>
      <c r="G16" s="18" t="b">
        <v>1</v>
      </c>
      <c r="H16" s="6"/>
      <c r="I16" s="6"/>
      <c r="J16" s="6"/>
      <c r="K16" s="6"/>
      <c r="L16" s="13">
        <v>55</v>
      </c>
      <c r="M16" s="31" t="b">
        <f t="shared" si="0"/>
        <v>1</v>
      </c>
      <c r="N16" s="31">
        <f t="shared" si="1"/>
        <v>1</v>
      </c>
      <c r="O16" s="31">
        <f t="shared" si="2"/>
        <v>0</v>
      </c>
      <c r="P16" s="31">
        <f t="shared" si="3"/>
        <v>1</v>
      </c>
      <c r="Q16" s="31">
        <f t="shared" si="4"/>
        <v>1</v>
      </c>
      <c r="R16" s="47">
        <f t="shared" si="5"/>
        <v>0.55</v>
      </c>
      <c r="S16" s="30"/>
      <c r="T16" s="30"/>
      <c r="U16" s="30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</row>
    <row r="17" spans="1:35" ht="18.75" customHeight="1">
      <c r="A17" s="1"/>
      <c r="B17" s="16">
        <v>7</v>
      </c>
      <c r="C17" s="17"/>
      <c r="D17" s="6"/>
      <c r="E17" s="18" t="b">
        <v>0</v>
      </c>
      <c r="F17" s="6"/>
      <c r="G17" s="18" t="b">
        <v>0</v>
      </c>
      <c r="H17" s="6"/>
      <c r="I17" s="6"/>
      <c r="J17" s="6"/>
      <c r="K17" s="6"/>
      <c r="L17" s="13">
        <v>0</v>
      </c>
      <c r="M17" s="31" t="b">
        <f t="shared" si="0"/>
        <v>0</v>
      </c>
      <c r="N17" s="31">
        <f t="shared" si="1"/>
        <v>0</v>
      </c>
      <c r="O17" s="31">
        <f t="shared" si="2"/>
        <v>0</v>
      </c>
      <c r="P17" s="31">
        <f t="shared" si="3"/>
        <v>0</v>
      </c>
      <c r="Q17" s="31">
        <f t="shared" si="4"/>
        <v>0</v>
      </c>
      <c r="R17" s="47">
        <f t="shared" si="5"/>
        <v>0</v>
      </c>
      <c r="S17" s="30"/>
      <c r="T17" s="30"/>
      <c r="U17" s="30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</row>
    <row r="18" spans="1:35" ht="18.75" customHeight="1">
      <c r="A18" s="1"/>
      <c r="B18" s="16">
        <v>8</v>
      </c>
      <c r="C18" s="17"/>
      <c r="D18" s="6"/>
      <c r="E18" s="18" t="b">
        <v>0</v>
      </c>
      <c r="F18" s="6"/>
      <c r="G18" s="18" t="b">
        <v>0</v>
      </c>
      <c r="H18" s="6"/>
      <c r="I18" s="6"/>
      <c r="J18" s="6"/>
      <c r="K18" s="6"/>
      <c r="L18" s="13">
        <v>0</v>
      </c>
      <c r="M18" s="31" t="b">
        <f t="shared" si="0"/>
        <v>0</v>
      </c>
      <c r="N18" s="31">
        <f t="shared" si="1"/>
        <v>0</v>
      </c>
      <c r="O18" s="31">
        <f t="shared" si="2"/>
        <v>0</v>
      </c>
      <c r="P18" s="31">
        <f t="shared" si="3"/>
        <v>0</v>
      </c>
      <c r="Q18" s="31">
        <f t="shared" si="4"/>
        <v>0</v>
      </c>
      <c r="R18" s="47">
        <f t="shared" si="5"/>
        <v>0</v>
      </c>
      <c r="S18" s="30"/>
      <c r="T18" s="30"/>
      <c r="U18" s="30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</row>
    <row r="19" spans="1:35" ht="18.75" customHeight="1">
      <c r="A19" s="1"/>
      <c r="B19" s="16">
        <v>9</v>
      </c>
      <c r="C19" s="17"/>
      <c r="D19" s="6"/>
      <c r="E19" s="18" t="b">
        <v>0</v>
      </c>
      <c r="F19" s="6"/>
      <c r="G19" s="18" t="b">
        <v>0</v>
      </c>
      <c r="H19" s="6"/>
      <c r="I19" s="6"/>
      <c r="J19" s="6"/>
      <c r="K19" s="6"/>
      <c r="L19" s="13">
        <v>0</v>
      </c>
      <c r="M19" s="31" t="b">
        <f t="shared" si="0"/>
        <v>0</v>
      </c>
      <c r="N19" s="31">
        <f t="shared" si="1"/>
        <v>0</v>
      </c>
      <c r="O19" s="31">
        <f t="shared" si="2"/>
        <v>0</v>
      </c>
      <c r="P19" s="31">
        <f t="shared" si="3"/>
        <v>0</v>
      </c>
      <c r="Q19" s="31">
        <f t="shared" si="4"/>
        <v>0</v>
      </c>
      <c r="R19" s="47">
        <f t="shared" si="5"/>
        <v>0</v>
      </c>
      <c r="S19" s="30"/>
      <c r="T19" s="30"/>
      <c r="U19" s="30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</row>
    <row r="20" spans="1:35" ht="18.75" customHeight="1">
      <c r="A20" s="1"/>
      <c r="B20" s="16">
        <v>10</v>
      </c>
      <c r="C20" s="17"/>
      <c r="D20" s="6"/>
      <c r="E20" s="18" t="b">
        <v>0</v>
      </c>
      <c r="F20" s="6"/>
      <c r="G20" s="18" t="b">
        <v>0</v>
      </c>
      <c r="H20" s="6"/>
      <c r="I20" s="6"/>
      <c r="J20" s="6"/>
      <c r="K20" s="6"/>
      <c r="L20" s="13">
        <v>3</v>
      </c>
      <c r="M20" s="31" t="b">
        <f t="shared" si="0"/>
        <v>0</v>
      </c>
      <c r="N20" s="31">
        <f t="shared" si="1"/>
        <v>0</v>
      </c>
      <c r="O20" s="31">
        <f t="shared" si="2"/>
        <v>0</v>
      </c>
      <c r="P20" s="31">
        <f t="shared" si="3"/>
        <v>0</v>
      </c>
      <c r="Q20" s="31">
        <f t="shared" si="4"/>
        <v>0</v>
      </c>
      <c r="R20" s="47">
        <f t="shared" si="5"/>
        <v>0</v>
      </c>
      <c r="S20" s="30"/>
      <c r="T20" s="30"/>
      <c r="U20" s="30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</row>
    <row r="21" spans="1:35" ht="18.75" customHeight="1">
      <c r="A21" s="1"/>
      <c r="B21" s="16">
        <v>11</v>
      </c>
      <c r="C21" s="17"/>
      <c r="D21" s="6"/>
      <c r="E21" s="18" t="b">
        <v>0</v>
      </c>
      <c r="F21" s="6"/>
      <c r="G21" s="18" t="b">
        <v>0</v>
      </c>
      <c r="H21" s="6"/>
      <c r="I21" s="6"/>
      <c r="J21" s="6"/>
      <c r="K21" s="6"/>
      <c r="L21" s="13">
        <v>0</v>
      </c>
      <c r="M21" s="31" t="b">
        <f t="shared" si="0"/>
        <v>0</v>
      </c>
      <c r="N21" s="31">
        <f t="shared" si="1"/>
        <v>0</v>
      </c>
      <c r="O21" s="31">
        <f t="shared" si="2"/>
        <v>0</v>
      </c>
      <c r="P21" s="31">
        <f t="shared" si="3"/>
        <v>0</v>
      </c>
      <c r="Q21" s="31">
        <f t="shared" si="4"/>
        <v>0</v>
      </c>
      <c r="R21" s="47">
        <f t="shared" si="5"/>
        <v>0</v>
      </c>
      <c r="S21" s="30"/>
      <c r="T21" s="30"/>
      <c r="U21" s="30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</row>
    <row r="22" spans="1:35" ht="18.75" customHeight="1">
      <c r="A22" s="1"/>
      <c r="B22" s="16">
        <v>12</v>
      </c>
      <c r="C22" s="17"/>
      <c r="D22" s="6"/>
      <c r="E22" s="18" t="b">
        <v>0</v>
      </c>
      <c r="F22" s="6"/>
      <c r="G22" s="18" t="b">
        <v>0</v>
      </c>
      <c r="H22" s="6"/>
      <c r="I22" s="6"/>
      <c r="J22" s="6"/>
      <c r="K22" s="6"/>
      <c r="L22" s="13">
        <v>0</v>
      </c>
      <c r="M22" s="31" t="b">
        <f t="shared" si="0"/>
        <v>0</v>
      </c>
      <c r="N22" s="31">
        <f t="shared" si="1"/>
        <v>0</v>
      </c>
      <c r="O22" s="31">
        <f t="shared" si="2"/>
        <v>0</v>
      </c>
      <c r="P22" s="31">
        <f t="shared" si="3"/>
        <v>0</v>
      </c>
      <c r="Q22" s="31">
        <f t="shared" si="4"/>
        <v>0</v>
      </c>
      <c r="R22" s="47">
        <f t="shared" si="5"/>
        <v>0</v>
      </c>
      <c r="S22" s="30"/>
      <c r="T22" s="30"/>
      <c r="U22" s="30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</row>
    <row r="23" spans="1:35" ht="18.75" customHeight="1">
      <c r="A23" s="1"/>
      <c r="B23" s="16">
        <v>13</v>
      </c>
      <c r="C23" s="17"/>
      <c r="D23" s="6"/>
      <c r="E23" s="18" t="b">
        <v>0</v>
      </c>
      <c r="F23" s="6"/>
      <c r="G23" s="18" t="b">
        <v>0</v>
      </c>
      <c r="H23" s="6"/>
      <c r="I23" s="6"/>
      <c r="J23" s="6"/>
      <c r="K23" s="6"/>
      <c r="L23" s="13">
        <v>0</v>
      </c>
      <c r="M23" s="31" t="b">
        <f t="shared" si="0"/>
        <v>0</v>
      </c>
      <c r="N23" s="31">
        <f t="shared" si="1"/>
        <v>0</v>
      </c>
      <c r="O23" s="31">
        <f t="shared" si="2"/>
        <v>0</v>
      </c>
      <c r="P23" s="31">
        <f t="shared" si="3"/>
        <v>0</v>
      </c>
      <c r="Q23" s="31">
        <f t="shared" si="4"/>
        <v>0</v>
      </c>
      <c r="R23" s="47">
        <f t="shared" si="5"/>
        <v>0</v>
      </c>
      <c r="S23" s="30"/>
      <c r="T23" s="30"/>
      <c r="U23" s="30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</row>
    <row r="24" spans="1:35" ht="18.75" customHeight="1">
      <c r="A24" s="1"/>
      <c r="B24" s="16">
        <v>14</v>
      </c>
      <c r="C24" s="17"/>
      <c r="D24" s="6"/>
      <c r="E24" s="18" t="b">
        <v>0</v>
      </c>
      <c r="F24" s="6"/>
      <c r="G24" s="18" t="b">
        <v>0</v>
      </c>
      <c r="H24" s="6"/>
      <c r="I24" s="6"/>
      <c r="J24" s="6"/>
      <c r="K24" s="6"/>
      <c r="L24" s="13">
        <v>0</v>
      </c>
      <c r="M24" s="31" t="b">
        <f t="shared" si="0"/>
        <v>0</v>
      </c>
      <c r="N24" s="31">
        <f t="shared" si="1"/>
        <v>0</v>
      </c>
      <c r="O24" s="31">
        <f t="shared" si="2"/>
        <v>0</v>
      </c>
      <c r="P24" s="31">
        <f t="shared" si="3"/>
        <v>0</v>
      </c>
      <c r="Q24" s="31">
        <f t="shared" si="4"/>
        <v>0</v>
      </c>
      <c r="R24" s="47">
        <f t="shared" si="5"/>
        <v>0</v>
      </c>
      <c r="S24" s="30"/>
      <c r="T24" s="30"/>
      <c r="U24" s="30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</row>
    <row r="25" spans="1:35" ht="18.75" customHeight="1">
      <c r="A25" s="1"/>
      <c r="B25" s="16">
        <v>15</v>
      </c>
      <c r="C25" s="17"/>
      <c r="D25" s="6"/>
      <c r="E25" s="18" t="b">
        <v>0</v>
      </c>
      <c r="F25" s="6"/>
      <c r="G25" s="18" t="b">
        <v>0</v>
      </c>
      <c r="H25" s="6"/>
      <c r="I25" s="6"/>
      <c r="J25" s="6"/>
      <c r="K25" s="6"/>
      <c r="L25" s="13">
        <v>0</v>
      </c>
      <c r="M25" s="31" t="b">
        <f t="shared" si="0"/>
        <v>0</v>
      </c>
      <c r="N25" s="31">
        <f t="shared" si="1"/>
        <v>0</v>
      </c>
      <c r="O25" s="31">
        <f t="shared" si="2"/>
        <v>0</v>
      </c>
      <c r="P25" s="31">
        <f t="shared" si="3"/>
        <v>0</v>
      </c>
      <c r="Q25" s="31">
        <f t="shared" si="4"/>
        <v>0</v>
      </c>
      <c r="R25" s="47">
        <f t="shared" si="5"/>
        <v>0</v>
      </c>
      <c r="S25" s="30"/>
      <c r="T25" s="30"/>
      <c r="U25" s="30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</row>
    <row r="26" spans="1:35" ht="12.75">
      <c r="A26" s="1"/>
      <c r="B26" s="8"/>
      <c r="C26" s="6"/>
      <c r="D26" s="6"/>
      <c r="E26" s="14"/>
      <c r="F26" s="6"/>
      <c r="G26" s="14"/>
      <c r="H26" s="6"/>
      <c r="I26" s="6"/>
      <c r="J26" s="6"/>
      <c r="K26" s="6"/>
      <c r="L26" s="13"/>
      <c r="M26" s="31"/>
      <c r="N26" s="31"/>
      <c r="O26" s="31"/>
      <c r="P26" s="31"/>
      <c r="Q26" s="31"/>
      <c r="R26" s="47"/>
      <c r="S26" s="30"/>
      <c r="T26" s="30"/>
      <c r="U26" s="30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</row>
    <row r="27" spans="1:35" ht="13.5" thickBot="1">
      <c r="A27" s="1"/>
      <c r="B27" s="8"/>
      <c r="C27" s="6"/>
      <c r="D27" s="6"/>
      <c r="E27" s="6"/>
      <c r="F27" s="6"/>
      <c r="G27" s="6"/>
      <c r="H27" s="6"/>
      <c r="I27" s="6"/>
      <c r="J27" s="6"/>
      <c r="K27" s="6"/>
      <c r="L27" s="13"/>
      <c r="M27" s="31"/>
      <c r="N27" s="31"/>
      <c r="O27" s="36" t="s">
        <v>2</v>
      </c>
      <c r="P27" s="36" t="s">
        <v>3</v>
      </c>
      <c r="Q27" s="36" t="s">
        <v>8</v>
      </c>
      <c r="R27" s="36" t="s">
        <v>9</v>
      </c>
      <c r="S27" s="30"/>
      <c r="T27" s="30"/>
      <c r="U27" s="30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</row>
    <row r="28" spans="1:35" ht="12.75">
      <c r="A28" s="1"/>
      <c r="B28" s="19"/>
      <c r="C28" s="20" t="s">
        <v>10</v>
      </c>
      <c r="D28" s="21"/>
      <c r="E28" s="21"/>
      <c r="F28" s="21"/>
      <c r="G28" s="21"/>
      <c r="H28" s="21"/>
      <c r="I28" s="21"/>
      <c r="J28" s="21"/>
      <c r="K28" s="22"/>
      <c r="L28" s="13"/>
      <c r="M28" s="31" t="s">
        <v>11</v>
      </c>
      <c r="N28" s="31"/>
      <c r="O28" s="31">
        <f>COUNT(O11:O25)</f>
        <v>15</v>
      </c>
      <c r="P28" s="31">
        <f>COUNT(P11:P25)</f>
        <v>15</v>
      </c>
      <c r="Q28" s="31">
        <f>COUNT(Q11:Q25)</f>
        <v>15</v>
      </c>
      <c r="R28" s="47">
        <f>SUM(R10:R25)</f>
        <v>6.579999999999999</v>
      </c>
      <c r="S28" s="30"/>
      <c r="T28" s="30"/>
      <c r="U28" s="30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</row>
    <row r="29" spans="1:35" ht="13.5" thickBot="1">
      <c r="A29" s="1"/>
      <c r="B29" s="19"/>
      <c r="C29" s="23" t="str">
        <f>D4&amp;" med ticket nr "&amp;INT(D6)&amp;" är "&amp;D65&amp;" och känner "&amp;E65&amp;" och känner "&amp;F65</f>
        <v>Pelle med ticket nr 715 är lite orolig och känner otrygghet och känner risk för att att ändra uppfattning i framtiden</v>
      </c>
      <c r="D29" s="24"/>
      <c r="E29" s="24"/>
      <c r="F29" s="24"/>
      <c r="G29" s="24"/>
      <c r="H29" s="24"/>
      <c r="I29" s="24"/>
      <c r="J29" s="24"/>
      <c r="K29" s="25"/>
      <c r="L29" s="13"/>
      <c r="M29" s="31" t="s">
        <v>12</v>
      </c>
      <c r="N29" s="31">
        <f>SUM(N11:N25)</f>
        <v>6</v>
      </c>
      <c r="O29" s="31">
        <f>SUM(O11:O25)</f>
        <v>2</v>
      </c>
      <c r="P29" s="31">
        <f>SUM(P11:P25)</f>
        <v>6</v>
      </c>
      <c r="Q29" s="31">
        <f>SUM(Q11:Q25)</f>
        <v>6</v>
      </c>
      <c r="R29" s="47">
        <f>IF(R28&gt;0,100%-(100%-(R28)/(200%*N29)),0)</f>
        <v>0.5483333333333332</v>
      </c>
      <c r="S29" s="30"/>
      <c r="T29" s="30"/>
      <c r="U29" s="30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</row>
    <row r="30" spans="1:50" ht="12.75">
      <c r="A30" s="1"/>
      <c r="B30" s="19"/>
      <c r="C30" s="26"/>
      <c r="D30" s="26"/>
      <c r="E30" s="26"/>
      <c r="F30" s="26"/>
      <c r="G30" s="26"/>
      <c r="H30" s="26"/>
      <c r="I30" s="26"/>
      <c r="J30" s="26"/>
      <c r="K30" s="26"/>
      <c r="L30" s="13"/>
      <c r="M30" s="31"/>
      <c r="N30" s="31"/>
      <c r="O30" s="31"/>
      <c r="P30" s="31"/>
      <c r="Q30" s="31"/>
      <c r="R30" s="31"/>
      <c r="S30" s="30"/>
      <c r="T30" s="30"/>
      <c r="U30" s="30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</row>
    <row r="31" spans="1:50" ht="12.75">
      <c r="A31" s="1"/>
      <c r="B31" s="19"/>
      <c r="C31" s="26"/>
      <c r="D31" s="26"/>
      <c r="E31" s="26"/>
      <c r="F31" s="26"/>
      <c r="G31" s="26"/>
      <c r="H31" s="26"/>
      <c r="I31" s="26"/>
      <c r="J31" s="26"/>
      <c r="K31" s="26"/>
      <c r="L31" s="13"/>
      <c r="M31" s="31"/>
      <c r="N31" s="31"/>
      <c r="O31" s="31"/>
      <c r="P31" s="31"/>
      <c r="Q31" s="31"/>
      <c r="R31" s="31"/>
      <c r="S31" s="30"/>
      <c r="T31" s="30"/>
      <c r="U31" s="30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</row>
    <row r="32" spans="1:50" ht="12.75">
      <c r="A32" s="1"/>
      <c r="B32" s="19"/>
      <c r="C32" s="26"/>
      <c r="D32" s="26"/>
      <c r="E32" s="26"/>
      <c r="F32" s="26"/>
      <c r="G32" s="26"/>
      <c r="H32" s="26"/>
      <c r="I32" s="26"/>
      <c r="J32" s="26"/>
      <c r="K32" s="26"/>
      <c r="L32" s="13"/>
      <c r="M32" s="30"/>
      <c r="N32" s="30"/>
      <c r="O32" s="30"/>
      <c r="P32" s="30"/>
      <c r="Q32" s="30"/>
      <c r="R32" s="30"/>
      <c r="S32" s="30"/>
      <c r="T32" s="30"/>
      <c r="U32" s="30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</row>
    <row r="33" spans="1:50" ht="12.75">
      <c r="A33" s="1"/>
      <c r="B33" s="19"/>
      <c r="C33" s="26"/>
      <c r="D33" s="26"/>
      <c r="E33" s="26"/>
      <c r="F33" s="26"/>
      <c r="G33" s="26"/>
      <c r="H33" s="26"/>
      <c r="I33" s="26"/>
      <c r="J33" s="26"/>
      <c r="K33" s="26"/>
      <c r="L33" s="13"/>
      <c r="M33" s="30"/>
      <c r="N33" s="30"/>
      <c r="O33" s="30"/>
      <c r="P33" s="30"/>
      <c r="Q33" s="30"/>
      <c r="R33" s="30"/>
      <c r="S33" s="30"/>
      <c r="T33" s="30"/>
      <c r="U33" s="30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</row>
    <row r="34" spans="1:50" ht="12.75">
      <c r="A34" s="1"/>
      <c r="B34" s="19"/>
      <c r="C34" s="26"/>
      <c r="D34" s="26"/>
      <c r="E34" s="26"/>
      <c r="F34" s="26"/>
      <c r="G34" s="26"/>
      <c r="H34" s="26"/>
      <c r="I34" s="26"/>
      <c r="J34" s="26"/>
      <c r="K34" s="26"/>
      <c r="L34" s="13"/>
      <c r="M34" s="30"/>
      <c r="N34" s="30"/>
      <c r="O34" s="30"/>
      <c r="P34" s="30"/>
      <c r="Q34" s="30"/>
      <c r="R34" s="30"/>
      <c r="S34" s="30"/>
      <c r="T34" s="30"/>
      <c r="U34" s="30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</row>
    <row r="35" spans="1:50" ht="12.75">
      <c r="A35" s="1"/>
      <c r="B35" s="19"/>
      <c r="C35" s="26"/>
      <c r="D35" s="26"/>
      <c r="E35" s="26"/>
      <c r="F35" s="26"/>
      <c r="G35" s="26"/>
      <c r="H35" s="26"/>
      <c r="I35" s="26"/>
      <c r="J35" s="26"/>
      <c r="K35" s="26"/>
      <c r="L35" s="13"/>
      <c r="M35" s="30"/>
      <c r="N35" s="30"/>
      <c r="O35" s="30"/>
      <c r="P35" s="30"/>
      <c r="Q35" s="30"/>
      <c r="R35" s="30"/>
      <c r="S35" s="30"/>
      <c r="T35" s="30"/>
      <c r="U35" s="30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ht="12.75">
      <c r="A36" s="1"/>
      <c r="B36" s="19"/>
      <c r="C36" s="26"/>
      <c r="D36" s="26"/>
      <c r="E36" s="26"/>
      <c r="F36" s="26"/>
      <c r="G36" s="26"/>
      <c r="H36" s="26"/>
      <c r="I36" s="26"/>
      <c r="J36" s="26"/>
      <c r="K36" s="26"/>
      <c r="L36" s="13"/>
      <c r="M36" s="30"/>
      <c r="N36" s="30"/>
      <c r="O36" s="30"/>
      <c r="P36" s="30"/>
      <c r="Q36" s="30"/>
      <c r="R36" s="30"/>
      <c r="S36" s="30"/>
      <c r="T36" s="30"/>
      <c r="U36" s="30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50" ht="12" customHeight="1">
      <c r="A37" s="1"/>
      <c r="B37" s="19"/>
      <c r="C37" s="26"/>
      <c r="D37" s="26"/>
      <c r="E37" s="26"/>
      <c r="F37" s="26"/>
      <c r="G37" s="26"/>
      <c r="H37" s="26"/>
      <c r="I37" s="26"/>
      <c r="J37" s="26"/>
      <c r="K37" s="26"/>
      <c r="L37" s="13"/>
      <c r="M37" s="30"/>
      <c r="N37" s="30"/>
      <c r="O37" s="30"/>
      <c r="P37" s="30"/>
      <c r="Q37" s="30"/>
      <c r="R37" s="30"/>
      <c r="S37" s="30"/>
      <c r="T37" s="30"/>
      <c r="U37" s="30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1:50" ht="12.75">
      <c r="A38" s="1"/>
      <c r="B38" s="19"/>
      <c r="C38" s="26"/>
      <c r="D38" s="26"/>
      <c r="E38" s="26"/>
      <c r="F38" s="26"/>
      <c r="G38" s="26"/>
      <c r="H38" s="26"/>
      <c r="I38" s="26"/>
      <c r="J38" s="26"/>
      <c r="K38" s="26"/>
      <c r="L38" s="13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spans="1:50" ht="12.75">
      <c r="A39" s="1"/>
      <c r="B39" s="19"/>
      <c r="C39" s="26"/>
      <c r="D39" s="26"/>
      <c r="E39" s="26"/>
      <c r="F39" s="26"/>
      <c r="G39" s="26"/>
      <c r="H39" s="26"/>
      <c r="I39" s="26"/>
      <c r="J39" s="26"/>
      <c r="K39" s="26"/>
      <c r="L39" s="13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0" ht="12.75">
      <c r="A40" s="1"/>
      <c r="B40" s="19"/>
      <c r="C40" s="26"/>
      <c r="D40" s="26"/>
      <c r="E40" s="26"/>
      <c r="F40" s="26"/>
      <c r="G40" s="26"/>
      <c r="H40" s="26"/>
      <c r="I40" s="26"/>
      <c r="J40" s="26"/>
      <c r="K40" s="26"/>
      <c r="L40" s="13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1:50" ht="12.75">
      <c r="A41" s="1"/>
      <c r="B41" s="19"/>
      <c r="C41" s="26"/>
      <c r="D41" s="26"/>
      <c r="E41" s="26"/>
      <c r="F41" s="26"/>
      <c r="G41" s="26"/>
      <c r="H41" s="26"/>
      <c r="I41" s="26"/>
      <c r="J41" s="26"/>
      <c r="K41" s="26"/>
      <c r="L41" s="13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1:50" ht="12.75">
      <c r="A42" s="1"/>
      <c r="B42" s="19"/>
      <c r="C42" s="26"/>
      <c r="D42" s="26"/>
      <c r="E42" s="26"/>
      <c r="F42" s="26"/>
      <c r="G42" s="26"/>
      <c r="H42" s="26"/>
      <c r="I42" s="26"/>
      <c r="J42" s="26"/>
      <c r="K42" s="26"/>
      <c r="L42" s="13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0" ht="12.75">
      <c r="A43" s="1"/>
      <c r="B43" s="19"/>
      <c r="C43" s="26"/>
      <c r="D43" s="26"/>
      <c r="E43" s="26"/>
      <c r="F43" s="26"/>
      <c r="G43" s="26"/>
      <c r="H43" s="26"/>
      <c r="I43" s="26"/>
      <c r="J43" s="26"/>
      <c r="K43" s="26"/>
      <c r="L43" s="13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 ht="12.75">
      <c r="A44" s="1"/>
      <c r="B44" s="19"/>
      <c r="C44" s="26"/>
      <c r="D44" s="26"/>
      <c r="E44" s="26"/>
      <c r="F44" s="26"/>
      <c r="G44" s="26"/>
      <c r="H44" s="26"/>
      <c r="I44" s="26"/>
      <c r="J44" s="26"/>
      <c r="K44" s="26"/>
      <c r="L44" s="13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spans="1:50" ht="12.75">
      <c r="A45" s="1"/>
      <c r="B45" s="19"/>
      <c r="C45" s="26"/>
      <c r="D45" s="26"/>
      <c r="E45" s="26"/>
      <c r="F45" s="26"/>
      <c r="G45" s="26"/>
      <c r="H45" s="26"/>
      <c r="I45" s="26"/>
      <c r="J45" s="26"/>
      <c r="K45" s="26"/>
      <c r="L45" s="13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spans="1:50" ht="12.75">
      <c r="A46" s="1"/>
      <c r="B46" s="19"/>
      <c r="C46" s="26"/>
      <c r="D46" s="26"/>
      <c r="E46" s="26"/>
      <c r="F46" s="26"/>
      <c r="G46" s="26"/>
      <c r="H46" s="26"/>
      <c r="I46" s="26"/>
      <c r="J46" s="26"/>
      <c r="K46" s="26"/>
      <c r="L46" s="13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50" ht="12.75">
      <c r="A47" s="1"/>
      <c r="B47" s="19"/>
      <c r="C47" s="26"/>
      <c r="D47" s="26"/>
      <c r="E47" s="26"/>
      <c r="F47" s="26"/>
      <c r="G47" s="26"/>
      <c r="H47" s="26"/>
      <c r="I47" s="26"/>
      <c r="J47" s="26"/>
      <c r="K47" s="26"/>
      <c r="L47" s="13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 spans="1:50" ht="12.75">
      <c r="A48" s="1"/>
      <c r="B48" s="19"/>
      <c r="C48" s="26"/>
      <c r="D48" s="26"/>
      <c r="E48" s="26"/>
      <c r="F48" s="26"/>
      <c r="G48" s="26"/>
      <c r="H48" s="26"/>
      <c r="I48" s="26"/>
      <c r="J48" s="26"/>
      <c r="K48" s="26"/>
      <c r="L48" s="13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50" ht="12.75">
      <c r="A49" s="1"/>
      <c r="B49" s="19"/>
      <c r="C49" s="26"/>
      <c r="D49" s="26"/>
      <c r="E49" s="26"/>
      <c r="F49" s="26"/>
      <c r="G49" s="26"/>
      <c r="H49" s="26"/>
      <c r="I49" s="26"/>
      <c r="J49" s="26"/>
      <c r="K49" s="26"/>
      <c r="L49" s="13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  <row r="50" spans="1:50" ht="13.5" thickBot="1">
      <c r="A50" s="1"/>
      <c r="B50" s="27"/>
      <c r="C50" s="24"/>
      <c r="D50" s="24"/>
      <c r="E50" s="24"/>
      <c r="F50" s="24"/>
      <c r="G50" s="24"/>
      <c r="H50" s="24"/>
      <c r="I50" s="24"/>
      <c r="J50" s="24"/>
      <c r="K50" s="24"/>
      <c r="L50" s="28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spans="1:50" ht="12.75">
      <c r="A51" s="1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12.75">
      <c r="A52" s="1"/>
      <c r="B52" s="15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2.75">
      <c r="A53" s="1"/>
      <c r="B53" s="15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1"/>
      <c r="N53" s="3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2.75">
      <c r="A54" s="1"/>
      <c r="B54" s="15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51">
      <c r="A55" s="1"/>
      <c r="B55" s="15"/>
      <c r="C55" s="31"/>
      <c r="D55" s="32" t="s">
        <v>13</v>
      </c>
      <c r="E55" s="32" t="s">
        <v>14</v>
      </c>
      <c r="F55" s="32" t="s">
        <v>15</v>
      </c>
      <c r="G55" s="33" t="s">
        <v>16</v>
      </c>
      <c r="H55" s="32" t="s">
        <v>16</v>
      </c>
      <c r="I55" s="32" t="s">
        <v>16</v>
      </c>
      <c r="J55" s="31"/>
      <c r="K55" s="31"/>
      <c r="L55" s="31"/>
      <c r="M55" s="31"/>
      <c r="N55" s="3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2.75">
      <c r="A56" s="1"/>
      <c r="B56" s="15"/>
      <c r="C56" s="31"/>
      <c r="D56" s="34">
        <v>0</v>
      </c>
      <c r="E56" s="34">
        <v>0</v>
      </c>
      <c r="F56" s="35">
        <v>0</v>
      </c>
      <c r="G56" s="36" t="s">
        <v>26</v>
      </c>
      <c r="H56" s="34" t="s">
        <v>28</v>
      </c>
      <c r="I56" s="37" t="s">
        <v>29</v>
      </c>
      <c r="J56" s="31"/>
      <c r="K56" s="31"/>
      <c r="L56" s="31"/>
      <c r="M56" s="31"/>
      <c r="N56" s="36"/>
      <c r="O56" s="43"/>
      <c r="P56" s="45"/>
      <c r="Q56" s="44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2.75">
      <c r="A57" s="1"/>
      <c r="B57" s="15"/>
      <c r="C57" s="31"/>
      <c r="D57" s="34">
        <v>1</v>
      </c>
      <c r="E57" s="34">
        <v>1</v>
      </c>
      <c r="F57" s="35">
        <f>F56+15%</f>
        <v>0.15</v>
      </c>
      <c r="G57" s="36" t="s">
        <v>26</v>
      </c>
      <c r="H57" s="34" t="s">
        <v>28</v>
      </c>
      <c r="I57" s="37" t="s">
        <v>19</v>
      </c>
      <c r="J57" s="31"/>
      <c r="K57" s="31"/>
      <c r="L57" s="31"/>
      <c r="M57" s="31"/>
      <c r="N57" s="36"/>
      <c r="O57" s="43"/>
      <c r="P57" s="42"/>
      <c r="Q57" s="44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2.75">
      <c r="A58" s="1"/>
      <c r="B58" s="15"/>
      <c r="C58" s="31"/>
      <c r="D58" s="34">
        <v>2</v>
      </c>
      <c r="E58" s="34">
        <v>2</v>
      </c>
      <c r="F58" s="35">
        <f>F57+15%</f>
        <v>0.3</v>
      </c>
      <c r="G58" s="36" t="s">
        <v>23</v>
      </c>
      <c r="H58" s="34" t="s">
        <v>27</v>
      </c>
      <c r="I58" s="37" t="s">
        <v>21</v>
      </c>
      <c r="J58" s="31"/>
      <c r="K58" s="31"/>
      <c r="L58" s="31"/>
      <c r="M58" s="31"/>
      <c r="N58" s="36"/>
      <c r="O58" s="43"/>
      <c r="P58" s="42"/>
      <c r="Q58" s="44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12.75">
      <c r="A59" s="1"/>
      <c r="B59" s="15"/>
      <c r="C59" s="31"/>
      <c r="D59" s="34">
        <v>4</v>
      </c>
      <c r="E59" s="34">
        <v>4</v>
      </c>
      <c r="F59" s="35">
        <f>F58+15%</f>
        <v>0.44999999999999996</v>
      </c>
      <c r="G59" s="36" t="s">
        <v>23</v>
      </c>
      <c r="H59" s="34" t="s">
        <v>24</v>
      </c>
      <c r="I59" s="37" t="s">
        <v>21</v>
      </c>
      <c r="J59" s="31"/>
      <c r="K59" s="31"/>
      <c r="L59" s="31"/>
      <c r="M59" s="31"/>
      <c r="N59" s="36"/>
      <c r="O59" s="43"/>
      <c r="P59" s="42"/>
      <c r="Q59" s="44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12.75">
      <c r="A60" s="1"/>
      <c r="B60" s="15"/>
      <c r="C60" s="31"/>
      <c r="D60" s="34">
        <v>6</v>
      </c>
      <c r="E60" s="34">
        <v>6</v>
      </c>
      <c r="F60" s="35">
        <f>F59+15%</f>
        <v>0.6</v>
      </c>
      <c r="G60" s="36" t="s">
        <v>22</v>
      </c>
      <c r="H60" s="34" t="s">
        <v>20</v>
      </c>
      <c r="I60" s="37" t="s">
        <v>21</v>
      </c>
      <c r="J60" s="31"/>
      <c r="K60" s="31"/>
      <c r="L60" s="31"/>
      <c r="M60" s="31"/>
      <c r="N60" s="36"/>
      <c r="O60" s="43"/>
      <c r="P60" s="42"/>
      <c r="Q60" s="44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</row>
    <row r="61" spans="1:50" ht="12.75">
      <c r="A61" s="1"/>
      <c r="B61" s="15"/>
      <c r="C61" s="31"/>
      <c r="D61" s="34">
        <v>8</v>
      </c>
      <c r="E61" s="34">
        <v>8</v>
      </c>
      <c r="F61" s="35">
        <v>0.85</v>
      </c>
      <c r="G61" s="36" t="s">
        <v>22</v>
      </c>
      <c r="H61" s="34" t="s">
        <v>20</v>
      </c>
      <c r="I61" s="37" t="s">
        <v>21</v>
      </c>
      <c r="J61" s="31"/>
      <c r="K61" s="31"/>
      <c r="L61" s="31"/>
      <c r="M61" s="31"/>
      <c r="N61" s="36"/>
      <c r="O61" s="43"/>
      <c r="P61" s="42"/>
      <c r="Q61" s="44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</row>
    <row r="62" spans="1:50" ht="12.75">
      <c r="A62" s="1"/>
      <c r="B62" s="15"/>
      <c r="C62" s="31"/>
      <c r="D62" s="34">
        <v>10</v>
      </c>
      <c r="E62" s="34">
        <v>10</v>
      </c>
      <c r="F62" s="35">
        <v>1</v>
      </c>
      <c r="G62" s="36" t="s">
        <v>17</v>
      </c>
      <c r="H62" s="34" t="s">
        <v>20</v>
      </c>
      <c r="I62" s="37" t="s">
        <v>25</v>
      </c>
      <c r="J62" s="31"/>
      <c r="K62" s="31"/>
      <c r="L62" s="31"/>
      <c r="M62" s="31"/>
      <c r="N62" s="36"/>
      <c r="O62" s="43"/>
      <c r="P62" s="42"/>
      <c r="Q62" s="44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</row>
    <row r="63" spans="1:50" ht="12.75">
      <c r="A63" s="1"/>
      <c r="B63" s="15"/>
      <c r="C63" s="31"/>
      <c r="D63" s="34">
        <v>13</v>
      </c>
      <c r="E63" s="34">
        <v>13</v>
      </c>
      <c r="F63" s="35">
        <v>1</v>
      </c>
      <c r="G63" s="36" t="s">
        <v>17</v>
      </c>
      <c r="H63" s="34" t="s">
        <v>20</v>
      </c>
      <c r="I63" s="37" t="s">
        <v>25</v>
      </c>
      <c r="J63" s="31"/>
      <c r="K63" s="31"/>
      <c r="L63" s="31"/>
      <c r="M63" s="31"/>
      <c r="N63" s="36"/>
      <c r="O63" s="43"/>
      <c r="P63" s="42"/>
      <c r="Q63" s="44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</row>
    <row r="64" spans="1:50" ht="12.75">
      <c r="A64" s="1"/>
      <c r="B64" s="15"/>
      <c r="C64" s="31"/>
      <c r="D64" s="38">
        <v>15</v>
      </c>
      <c r="E64" s="38">
        <v>15</v>
      </c>
      <c r="F64" s="35">
        <v>1</v>
      </c>
      <c r="G64" s="36" t="s">
        <v>17</v>
      </c>
      <c r="H64" s="34" t="s">
        <v>18</v>
      </c>
      <c r="I64" s="37" t="s">
        <v>29</v>
      </c>
      <c r="J64" s="31"/>
      <c r="K64" s="31"/>
      <c r="L64" s="31"/>
      <c r="M64" s="31"/>
      <c r="N64" s="36"/>
      <c r="O64" s="43"/>
      <c r="P64" s="42"/>
      <c r="Q64" s="44"/>
      <c r="R64" s="4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</row>
    <row r="65" spans="1:50" ht="12.75">
      <c r="A65" s="1"/>
      <c r="B65" s="15"/>
      <c r="C65" s="39" t="s">
        <v>30</v>
      </c>
      <c r="D65" s="40" t="str">
        <f>VLOOKUP(O29,D56:G64,4)</f>
        <v>lite orolig</v>
      </c>
      <c r="E65" s="40" t="str">
        <f>VLOOKUP(P29,E56:H64,4)</f>
        <v>otrygghet</v>
      </c>
      <c r="F65" s="40" t="str">
        <f>VLOOKUP(R29,F56:K64,4)</f>
        <v>risk för att att ändra uppfattning i framtiden</v>
      </c>
      <c r="G65" s="31"/>
      <c r="H65" s="31"/>
      <c r="I65" s="31"/>
      <c r="J65" s="31"/>
      <c r="K65" s="31"/>
      <c r="L65" s="31"/>
      <c r="M65" s="31"/>
      <c r="N65" s="3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</row>
    <row r="66" spans="1:50" ht="12.75">
      <c r="A66" s="1"/>
      <c r="B66" s="15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</row>
    <row r="67" spans="1:50" ht="12.75">
      <c r="A67" s="1"/>
      <c r="B67" s="15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1"/>
      <c r="N67" s="3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</row>
    <row r="68" spans="1:50" ht="12.75">
      <c r="A68" s="1"/>
      <c r="B68" s="15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</row>
    <row r="69" spans="1:50" ht="12.75">
      <c r="A69" s="1"/>
      <c r="B69" s="15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</row>
    <row r="70" spans="1:50" ht="12.75">
      <c r="A70" s="1"/>
      <c r="B70" s="15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</row>
    <row r="71" spans="1:50" ht="12.75">
      <c r="A71" s="1"/>
      <c r="B71" s="15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</row>
    <row r="72" spans="1:50" ht="12.75">
      <c r="A72" s="1"/>
      <c r="B72" s="15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</row>
    <row r="73" spans="1:50" ht="12.75">
      <c r="A73" s="1"/>
      <c r="B73" s="15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</row>
    <row r="74" spans="1:50" ht="12.75">
      <c r="A74" s="1"/>
      <c r="B74" s="15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</row>
    <row r="75" spans="1:50" ht="12.75">
      <c r="A75" s="1"/>
      <c r="B75" s="15"/>
      <c r="C75" s="15"/>
      <c r="D75" s="15"/>
      <c r="E75" s="15"/>
      <c r="F75" s="30"/>
      <c r="G75" s="30"/>
      <c r="H75" s="30"/>
      <c r="I75" s="30"/>
      <c r="J75" s="30"/>
      <c r="K75" s="30"/>
      <c r="L75" s="15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</row>
    <row r="76" spans="1:50" ht="12.75">
      <c r="A76" s="1"/>
      <c r="B76" s="15"/>
      <c r="C76" s="15"/>
      <c r="D76" s="15"/>
      <c r="E76" s="15"/>
      <c r="F76" s="30"/>
      <c r="G76" s="30"/>
      <c r="H76" s="30"/>
      <c r="I76" s="30"/>
      <c r="J76" s="30"/>
      <c r="K76" s="30"/>
      <c r="L76" s="15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</row>
    <row r="77" spans="1:50" ht="12.75">
      <c r="A77" s="1"/>
      <c r="B77" s="15"/>
      <c r="C77" s="15"/>
      <c r="D77" s="15"/>
      <c r="E77" s="15"/>
      <c r="F77" s="15"/>
      <c r="G77" s="30"/>
      <c r="H77" s="30"/>
      <c r="I77" s="15"/>
      <c r="J77" s="15"/>
      <c r="K77" s="15"/>
      <c r="L77" s="15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</row>
    <row r="78" spans="1:50" ht="12.75">
      <c r="A78" s="1"/>
      <c r="B78" s="15"/>
      <c r="C78" s="15"/>
      <c r="D78" s="15"/>
      <c r="E78" s="15"/>
      <c r="F78" s="15"/>
      <c r="G78" s="30"/>
      <c r="H78" s="30"/>
      <c r="I78" s="15"/>
      <c r="J78" s="15"/>
      <c r="K78" s="15"/>
      <c r="L78" s="15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</row>
    <row r="79" spans="1:50" ht="12.75">
      <c r="A79" s="1"/>
      <c r="B79" s="15"/>
      <c r="C79" s="15"/>
      <c r="D79" s="15"/>
      <c r="E79" s="15"/>
      <c r="F79" s="15"/>
      <c r="G79" s="30"/>
      <c r="H79" s="30"/>
      <c r="I79" s="15"/>
      <c r="J79" s="15"/>
      <c r="K79" s="15"/>
      <c r="L79" s="15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</row>
    <row r="80" spans="1:50" ht="12.75">
      <c r="A80" s="1"/>
      <c r="B80" s="15"/>
      <c r="C80" s="15"/>
      <c r="D80" s="15"/>
      <c r="E80" s="15"/>
      <c r="F80" s="15"/>
      <c r="G80" s="30"/>
      <c r="H80" s="30"/>
      <c r="I80" s="15"/>
      <c r="J80" s="15"/>
      <c r="K80" s="15"/>
      <c r="L80" s="15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</row>
    <row r="81" spans="1:50" ht="12.75">
      <c r="A81" s="1"/>
      <c r="B81" s="15"/>
      <c r="C81" s="1"/>
      <c r="D81" s="1"/>
      <c r="E81" s="1"/>
      <c r="F81" s="1"/>
      <c r="G81" s="1"/>
      <c r="H81" s="1"/>
      <c r="I81" s="1"/>
      <c r="J81" s="1"/>
      <c r="K81" s="1"/>
      <c r="L81" s="29"/>
      <c r="M81" s="29"/>
      <c r="N81" s="29"/>
      <c r="O81" s="29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</row>
    <row r="82" spans="1:50" ht="12.75">
      <c r="A82" s="1"/>
      <c r="B82" s="15"/>
      <c r="C82" s="1"/>
      <c r="D82" s="1"/>
      <c r="E82" s="1"/>
      <c r="F82" s="1"/>
      <c r="G82" s="1"/>
      <c r="H82" s="1"/>
      <c r="I82" s="1"/>
      <c r="J82" s="1"/>
      <c r="K82" s="1"/>
      <c r="L82" s="29"/>
      <c r="M82" s="29"/>
      <c r="N82" s="29"/>
      <c r="O82" s="29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</row>
    <row r="83" spans="1:50" ht="12.75">
      <c r="A83" s="1"/>
      <c r="B83" s="15"/>
      <c r="C83" s="1"/>
      <c r="D83" s="1"/>
      <c r="E83" s="1"/>
      <c r="F83" s="1"/>
      <c r="G83" s="1"/>
      <c r="H83" s="1"/>
      <c r="I83" s="1"/>
      <c r="J83" s="1"/>
      <c r="K83" s="1"/>
      <c r="L83" s="29"/>
      <c r="M83" s="29"/>
      <c r="N83" s="29"/>
      <c r="O83" s="29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</row>
    <row r="84" spans="1:50" ht="12.75">
      <c r="A84" s="1"/>
      <c r="B84" s="15"/>
      <c r="C84" s="1"/>
      <c r="D84" s="1"/>
      <c r="E84" s="1"/>
      <c r="F84" s="1"/>
      <c r="G84" s="1"/>
      <c r="H84" s="1"/>
      <c r="I84" s="1"/>
      <c r="J84" s="1"/>
      <c r="K84" s="1"/>
      <c r="L84" s="29"/>
      <c r="M84" s="29"/>
      <c r="N84" s="29"/>
      <c r="O84" s="29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</row>
    <row r="85" spans="1:50" ht="12.75">
      <c r="A85" s="1"/>
      <c r="B85" s="15"/>
      <c r="C85" s="1"/>
      <c r="D85" s="1"/>
      <c r="E85" s="1"/>
      <c r="F85" s="1"/>
      <c r="G85" s="1"/>
      <c r="H85" s="1"/>
      <c r="I85" s="1"/>
      <c r="J85" s="1"/>
      <c r="K85" s="1"/>
      <c r="L85" s="29"/>
      <c r="M85" s="29"/>
      <c r="N85" s="29"/>
      <c r="O85" s="29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</row>
    <row r="86" spans="1:50" ht="12.75">
      <c r="A86" s="1"/>
      <c r="B86" s="15"/>
      <c r="C86" s="1"/>
      <c r="D86" s="1"/>
      <c r="E86" s="1"/>
      <c r="F86" s="1"/>
      <c r="G86" s="1"/>
      <c r="H86" s="1"/>
      <c r="I86" s="1"/>
      <c r="J86" s="1"/>
      <c r="K86" s="1"/>
      <c r="L86" s="29"/>
      <c r="M86" s="29"/>
      <c r="N86" s="29"/>
      <c r="O86" s="29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</row>
    <row r="87" spans="1:50" ht="12.75">
      <c r="A87" s="1"/>
      <c r="B87" s="15"/>
      <c r="C87" s="1"/>
      <c r="D87" s="1"/>
      <c r="E87" s="1"/>
      <c r="F87" s="1"/>
      <c r="G87" s="1"/>
      <c r="H87" s="1"/>
      <c r="I87" s="1"/>
      <c r="J87" s="1"/>
      <c r="K87" s="1"/>
      <c r="L87" s="29"/>
      <c r="M87" s="29"/>
      <c r="N87" s="29"/>
      <c r="O87" s="29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</row>
    <row r="88" spans="1:50" ht="12.75">
      <c r="A88" s="1"/>
      <c r="B88" s="15"/>
      <c r="C88" s="1"/>
      <c r="D88" s="1"/>
      <c r="E88" s="1"/>
      <c r="F88" s="1"/>
      <c r="G88" s="1"/>
      <c r="H88" s="1"/>
      <c r="I88" s="1"/>
      <c r="J88" s="1"/>
      <c r="K88" s="1"/>
      <c r="L88" s="29"/>
      <c r="M88" s="29"/>
      <c r="N88" s="29"/>
      <c r="O88" s="29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</row>
    <row r="89" spans="1:50" ht="12.75">
      <c r="A89" s="1"/>
      <c r="B89" s="15"/>
      <c r="C89" s="1"/>
      <c r="D89" s="1"/>
      <c r="E89" s="1"/>
      <c r="F89" s="1"/>
      <c r="G89" s="1"/>
      <c r="H89" s="1"/>
      <c r="I89" s="1"/>
      <c r="J89" s="1"/>
      <c r="K89" s="1"/>
      <c r="L89" s="29"/>
      <c r="M89" s="29"/>
      <c r="N89" s="29"/>
      <c r="O89" s="29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</row>
    <row r="90" spans="1:50" ht="12.75">
      <c r="A90" s="1"/>
      <c r="B90" s="15"/>
      <c r="C90" s="1"/>
      <c r="D90" s="1"/>
      <c r="E90" s="1"/>
      <c r="F90" s="1"/>
      <c r="G90" s="1"/>
      <c r="H90" s="1"/>
      <c r="I90" s="1"/>
      <c r="J90" s="1"/>
      <c r="K90" s="1"/>
      <c r="L90" s="29"/>
      <c r="M90" s="29"/>
      <c r="N90" s="29"/>
      <c r="O90" s="29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</row>
    <row r="91" spans="1:50" ht="12.75">
      <c r="A91" s="1"/>
      <c r="B91" s="15"/>
      <c r="C91" s="1"/>
      <c r="D91" s="1"/>
      <c r="E91" s="1"/>
      <c r="F91" s="1"/>
      <c r="G91" s="1"/>
      <c r="H91" s="1"/>
      <c r="I91" s="1"/>
      <c r="J91" s="1"/>
      <c r="K91" s="1"/>
      <c r="L91" s="29"/>
      <c r="M91" s="29"/>
      <c r="N91" s="29"/>
      <c r="O91" s="29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</row>
    <row r="92" spans="1:50" ht="12.75">
      <c r="A92" s="1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</row>
    <row r="93" spans="1:50" ht="12.75">
      <c r="A93" s="1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</row>
    <row r="94" spans="1:50" ht="12.75">
      <c r="A94" s="1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</row>
    <row r="95" spans="1:50" ht="12.75">
      <c r="A95" s="1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</row>
    <row r="96" spans="1:50" ht="12.75">
      <c r="A96" s="1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</row>
    <row r="97" spans="1:50" ht="12.75">
      <c r="A97" s="1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</row>
    <row r="98" spans="1:50" ht="12.75">
      <c r="A98" s="1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</row>
    <row r="99" spans="1:50" ht="12.75">
      <c r="A99" s="1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</row>
    <row r="100" spans="1:50" ht="12.75">
      <c r="A100" s="1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</row>
    <row r="101" spans="1:50" ht="12.75">
      <c r="A101" s="1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</row>
    <row r="102" spans="1:50" ht="12.75">
      <c r="A102" s="1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</row>
    <row r="103" spans="1:50" ht="12.75">
      <c r="A103" s="1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</row>
    <row r="104" spans="1:50" ht="12.75">
      <c r="A104" s="1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</row>
    <row r="105" spans="1:50" ht="12.75">
      <c r="A105" s="1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</row>
    <row r="106" spans="1:50" ht="12.75">
      <c r="A106" s="1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</row>
    <row r="107" spans="1:50" ht="12.75">
      <c r="A107" s="1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</row>
    <row r="108" spans="1:50" ht="12.75">
      <c r="A108" s="1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</row>
    <row r="109" spans="1:50" ht="12.75">
      <c r="A109" s="1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</row>
    <row r="110" spans="1:50" ht="12.75">
      <c r="A110" s="1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</row>
    <row r="111" spans="1:50" ht="12.75">
      <c r="A111" s="1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</row>
    <row r="112" spans="1:50" ht="12.75">
      <c r="A112" s="1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</row>
    <row r="113" spans="1:50" ht="12.75">
      <c r="A113" s="1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</row>
    <row r="114" spans="1:50" ht="12.75">
      <c r="A114" s="1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</row>
    <row r="115" spans="1:50" ht="12.75">
      <c r="A115" s="1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</row>
    <row r="116" spans="1:50" ht="12.75">
      <c r="A116" s="1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</row>
    <row r="117" spans="1:50" ht="12.75">
      <c r="A117" s="1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</row>
    <row r="118" spans="1:50" ht="12.75">
      <c r="A118" s="1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</row>
    <row r="119" spans="1:50" ht="12.75">
      <c r="A119" s="1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</row>
    <row r="120" spans="1:50" ht="12.75">
      <c r="A120" s="1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</row>
    <row r="121" spans="1:50" ht="12.75">
      <c r="A121" s="1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</row>
    <row r="122" spans="1:50" ht="12.75">
      <c r="A122" s="1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</row>
    <row r="123" spans="1:50" ht="12.75">
      <c r="A123" s="1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</row>
    <row r="124" spans="1:50" ht="12.75">
      <c r="A124" s="1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</row>
    <row r="125" spans="1:50" ht="12.75">
      <c r="A125" s="1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</row>
    <row r="126" spans="1:50" ht="12.75">
      <c r="A126" s="1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</row>
    <row r="127" spans="1:50" ht="12.75">
      <c r="A127" s="1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</row>
    <row r="128" spans="1:50" ht="12.75">
      <c r="A128" s="1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</row>
    <row r="129" spans="1:50" ht="12.75">
      <c r="A129" s="1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</row>
    <row r="130" spans="1:50" ht="12.75">
      <c r="A130" s="1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</row>
    <row r="131" spans="1:50" ht="12.75">
      <c r="A131" s="1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</row>
    <row r="132" spans="1:50" ht="12.75">
      <c r="A132" s="1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</row>
    <row r="133" spans="1:50" ht="12.75">
      <c r="A133" s="1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</row>
    <row r="134" spans="1:50" ht="12.75">
      <c r="A134" s="1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</row>
    <row r="135" spans="1:50" ht="12.75">
      <c r="A135" s="1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</row>
    <row r="136" spans="1:50" ht="12.75">
      <c r="A136" s="1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</row>
    <row r="137" spans="1:50" ht="12.75">
      <c r="A137" s="1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</row>
    <row r="138" spans="1:50" ht="12.75">
      <c r="A138" s="1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</row>
    <row r="139" spans="1:50" ht="12.75">
      <c r="A139" s="1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</row>
    <row r="140" spans="1:50" ht="12.75">
      <c r="A140" s="1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</row>
    <row r="141" spans="1:50" ht="12.75">
      <c r="A141" s="1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</row>
    <row r="142" spans="1:50" ht="12.75">
      <c r="A142" s="1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</row>
    <row r="143" spans="1:50" ht="12.75">
      <c r="A143" s="1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</row>
    <row r="144" spans="1:50" ht="12.75">
      <c r="A144" s="1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</row>
    <row r="145" spans="1:50" ht="12.75">
      <c r="A145" s="1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</row>
    <row r="146" spans="1:50" ht="12.75">
      <c r="A146" s="1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</row>
    <row r="147" spans="1:50" ht="12.75">
      <c r="A147" s="1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</row>
    <row r="148" spans="1:50" ht="12.75">
      <c r="A148" s="1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</row>
    <row r="149" spans="1:50" ht="12.75">
      <c r="A149" s="1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</row>
    <row r="150" spans="1:50" ht="12.75">
      <c r="A150" s="1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</row>
    <row r="151" spans="1:50" ht="12.75">
      <c r="A151" s="1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</row>
    <row r="152" spans="1:50" ht="12.75">
      <c r="A152" s="1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</row>
    <row r="153" spans="1:50" ht="12.75">
      <c r="A153" s="1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</row>
    <row r="154" spans="1:50" ht="12.75">
      <c r="A154" s="1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</row>
    <row r="155" spans="1:50" ht="12.75">
      <c r="A155" s="1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</row>
    <row r="156" spans="1:50" ht="12.75">
      <c r="A156" s="1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</row>
    <row r="157" spans="1:50" ht="12.75">
      <c r="A157" s="1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</row>
    <row r="158" spans="1:50" ht="12.75">
      <c r="A158" s="1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</row>
    <row r="159" spans="1:50" ht="12.75">
      <c r="A159" s="1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</row>
    <row r="160" spans="1:50" ht="12.75">
      <c r="A160" s="1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</row>
    <row r="161" spans="1:50" ht="12.75">
      <c r="A161" s="1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</row>
    <row r="162" spans="1:50" ht="12.75">
      <c r="A162" s="1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</row>
    <row r="163" spans="1:50" ht="12.75">
      <c r="A163" s="1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</row>
    <row r="164" spans="1:50" ht="12.75">
      <c r="A164" s="1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</row>
    <row r="165" spans="1:50" ht="12.75">
      <c r="A165" s="1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</row>
    <row r="166" spans="1:50" ht="12.75">
      <c r="A166" s="1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</row>
    <row r="167" spans="1:50" ht="12.75">
      <c r="A167" s="1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</row>
    <row r="168" spans="1:50" ht="12.75">
      <c r="A168" s="1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</row>
    <row r="169" spans="1:50" ht="12.75">
      <c r="A169" s="1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</row>
    <row r="170" spans="1:50" ht="12.75">
      <c r="A170" s="1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</row>
    <row r="171" spans="1:50" ht="12.75">
      <c r="A171" s="1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</row>
    <row r="172" spans="1:50" ht="12.75">
      <c r="A172" s="1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</row>
    <row r="173" spans="1:50" ht="12.75">
      <c r="A173" s="1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</row>
    <row r="174" spans="1:50" ht="12.75">
      <c r="A174" s="1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</row>
    <row r="175" spans="1:50" ht="12.75">
      <c r="A175" s="1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</row>
    <row r="176" spans="1:50" ht="12.75">
      <c r="A176" s="1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</row>
    <row r="177" spans="1:50" ht="12.75">
      <c r="A177" s="1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</row>
    <row r="178" spans="1:50" ht="12.75">
      <c r="A178" s="1"/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</row>
    <row r="179" spans="1:50" ht="12.75">
      <c r="A179" s="1"/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</row>
    <row r="180" spans="1:50" ht="12.75">
      <c r="A180" s="1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</row>
    <row r="181" spans="1:50" ht="12.75">
      <c r="A181" s="1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</row>
    <row r="182" spans="1:50" ht="12.75">
      <c r="A182" s="1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</row>
    <row r="183" spans="1:50" ht="12.75">
      <c r="A183" s="1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</row>
    <row r="184" spans="1:50" ht="12.75">
      <c r="A184" s="1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</row>
    <row r="185" spans="1:50" ht="12.75">
      <c r="A185" s="1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</row>
    <row r="186" spans="1:50" ht="12.75">
      <c r="A186" s="1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</row>
    <row r="187" spans="1:50" ht="12.75">
      <c r="A187" s="1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</row>
    <row r="188" spans="1:50" ht="12.75">
      <c r="A188" s="1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</row>
    <row r="189" spans="1:50" ht="12.75">
      <c r="A189" s="1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</row>
    <row r="190" spans="1:50" ht="12.75">
      <c r="A190" s="1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</row>
    <row r="191" spans="1:50" ht="12.75">
      <c r="A191" s="1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</row>
    <row r="192" spans="1:50" ht="12.75">
      <c r="A192" s="1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</row>
    <row r="193" spans="1:50" ht="12.75">
      <c r="A193" s="1"/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</row>
    <row r="194" spans="1:50" ht="12.75">
      <c r="A194" s="1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</row>
    <row r="195" spans="1:50" ht="12.75">
      <c r="A195" s="1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</row>
    <row r="196" spans="1:50" ht="12.75">
      <c r="A196" s="1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</row>
    <row r="197" spans="1:50" ht="12.75">
      <c r="A197" s="1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</row>
    <row r="198" spans="1:50" ht="12.75">
      <c r="A198" s="1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</row>
    <row r="199" spans="1:50" ht="12.75">
      <c r="A199" s="1"/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</row>
    <row r="200" spans="1:50" ht="12.75">
      <c r="A200" s="1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</row>
    <row r="201" spans="1:50" ht="12.75">
      <c r="A201" s="1"/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</row>
    <row r="202" spans="1:50" ht="12.75">
      <c r="A202" s="1"/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</row>
    <row r="203" spans="1:50" ht="12.75">
      <c r="A203" s="1"/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</row>
    <row r="204" spans="1:50" ht="12.75">
      <c r="A204" s="1"/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</row>
    <row r="205" spans="1:50" ht="12.75">
      <c r="A205" s="1"/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</row>
    <row r="206" spans="1:50" ht="12.75">
      <c r="A206" s="1"/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</row>
    <row r="207" spans="1:50" ht="12.75">
      <c r="A207" s="1"/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</row>
    <row r="208" spans="1:50" ht="12.75">
      <c r="A208" s="1"/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</row>
    <row r="209" spans="1:50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</row>
    <row r="210" spans="1:50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</row>
    <row r="211" spans="1:50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</row>
    <row r="212" spans="1:50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</row>
    <row r="213" spans="1:50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</row>
    <row r="214" spans="1:50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</row>
    <row r="215" spans="1:50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</row>
    <row r="216" spans="1:50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</row>
    <row r="217" spans="1:50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</row>
    <row r="218" spans="1:50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</row>
    <row r="219" spans="1:50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</row>
    <row r="220" spans="1:50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</row>
    <row r="221" spans="1:50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</row>
    <row r="222" spans="1:50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</row>
    <row r="223" spans="1:50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</row>
    <row r="224" spans="1:50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</row>
    <row r="225" spans="1:50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</row>
    <row r="226" spans="1:50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</row>
    <row r="227" spans="1:50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</row>
    <row r="228" spans="1:50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</row>
    <row r="229" spans="1:50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</row>
    <row r="230" spans="1:50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</row>
    <row r="231" spans="1:50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</row>
    <row r="232" spans="1:50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</row>
    <row r="233" spans="1:50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</row>
    <row r="234" spans="1:50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</row>
    <row r="235" spans="1:50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</row>
    <row r="236" spans="1:50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</row>
    <row r="237" spans="1:50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</row>
    <row r="238" spans="1:50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</row>
    <row r="239" spans="1:50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</row>
    <row r="240" spans="1:50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</row>
    <row r="241" spans="1:50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</row>
    <row r="242" spans="1:50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</row>
    <row r="243" spans="1:50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</row>
    <row r="244" spans="1:50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</row>
    <row r="245" spans="1:50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</row>
    <row r="246" spans="1:50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</row>
    <row r="247" spans="1:50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</row>
    <row r="248" spans="1:50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</row>
    <row r="249" spans="1:50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</row>
    <row r="250" spans="1:50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</row>
    <row r="251" spans="1:50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</row>
    <row r="252" spans="1:50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</row>
    <row r="253" spans="1:50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</row>
    <row r="254" spans="1:50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</row>
    <row r="255" spans="1:50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</row>
    <row r="256" spans="1:50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</row>
    <row r="257" spans="1:50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</row>
    <row r="258" spans="1:50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</row>
    <row r="259" spans="1:50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</row>
    <row r="260" spans="1:50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</row>
    <row r="261" spans="1:50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</row>
    <row r="262" spans="1:50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</row>
    <row r="263" spans="1:50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</row>
    <row r="264" spans="1:50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</row>
    <row r="265" spans="1:50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</row>
    <row r="266" spans="1:50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</row>
    <row r="267" spans="1:50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</row>
    <row r="268" spans="1:50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</row>
    <row r="269" spans="1:50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</row>
    <row r="270" spans="1:50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</row>
    <row r="271" spans="1:50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</row>
    <row r="272" spans="1:50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</row>
    <row r="273" spans="1:50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</row>
    <row r="274" spans="1:50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</row>
    <row r="275" spans="1:50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</row>
    <row r="276" spans="1:50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</row>
    <row r="277" spans="1:50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</row>
    <row r="278" spans="1:50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</row>
    <row r="279" spans="1:50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</row>
    <row r="280" spans="1:50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</row>
    <row r="281" spans="1:50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</row>
    <row r="282" spans="1:50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</row>
    <row r="283" spans="1:50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</row>
    <row r="284" spans="1:50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</row>
    <row r="285" spans="1:50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</row>
    <row r="286" spans="1:50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</row>
    <row r="287" spans="1:50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</row>
    <row r="288" spans="1:50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</row>
    <row r="289" spans="1:50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</row>
    <row r="290" spans="1:50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</row>
    <row r="291" spans="1:50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</row>
    <row r="292" spans="1:50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</row>
    <row r="293" spans="1:50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</row>
    <row r="294" spans="1:50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</row>
    <row r="295" spans="1:50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</row>
    <row r="296" spans="1:50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</row>
    <row r="297" spans="1:50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</row>
    <row r="298" spans="1:50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</row>
    <row r="299" spans="1:50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</row>
    <row r="300" spans="1:50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</row>
    <row r="301" spans="1:50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</row>
    <row r="302" spans="1:50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</row>
    <row r="303" spans="1:50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</row>
    <row r="304" spans="1:50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</row>
    <row r="305" spans="1:50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</row>
    <row r="306" spans="1:50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</row>
    <row r="307" spans="1:50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</row>
    <row r="308" spans="1:50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</row>
    <row r="309" spans="1:50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</row>
    <row r="310" spans="1:50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</row>
    <row r="311" spans="1:50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</row>
    <row r="312" spans="1:50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</row>
    <row r="313" spans="1:50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</row>
    <row r="314" spans="1:50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</row>
    <row r="315" spans="1:50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</row>
    <row r="316" spans="1:50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</row>
    <row r="317" spans="1:50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</row>
    <row r="318" spans="1:50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</row>
    <row r="319" spans="1:50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</row>
    <row r="320" spans="1:50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</row>
    <row r="321" spans="1:50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</row>
    <row r="322" spans="1:50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</row>
    <row r="323" spans="1:50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</row>
    <row r="324" spans="1:50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</row>
    <row r="325" spans="1:50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</row>
    <row r="326" spans="1:50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</row>
    <row r="327" spans="1:50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</row>
    <row r="328" spans="1:50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</row>
    <row r="329" spans="1:50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</row>
    <row r="330" spans="1:50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</row>
    <row r="331" spans="1:50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</row>
    <row r="332" spans="1:50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</row>
    <row r="333" spans="1:50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</row>
    <row r="334" spans="1:50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</row>
    <row r="335" spans="1:50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</row>
    <row r="336" spans="1:50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</row>
    <row r="337" spans="1:50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</row>
    <row r="338" spans="1:50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</row>
    <row r="339" spans="1:50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</row>
    <row r="340" spans="1:50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</row>
    <row r="341" spans="1:50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</row>
    <row r="342" spans="1:50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</row>
    <row r="343" spans="1:50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</row>
    <row r="344" spans="1:50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</row>
    <row r="345" spans="1:50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</row>
    <row r="346" spans="1:50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</row>
    <row r="347" spans="1:50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</row>
    <row r="348" spans="1:50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</row>
    <row r="349" spans="1:50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</row>
    <row r="350" spans="1:50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</row>
    <row r="351" spans="1:50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</row>
    <row r="352" spans="1:50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</row>
    <row r="353" spans="1:50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</row>
    <row r="354" spans="1:50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</row>
    <row r="355" spans="1:50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</row>
    <row r="356" spans="1:50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</row>
    <row r="357" spans="1:50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</row>
    <row r="358" spans="1:50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</row>
    <row r="359" spans="1:50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</row>
    <row r="360" spans="1:50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</row>
    <row r="361" spans="1:50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</row>
    <row r="362" spans="1:50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</row>
    <row r="363" spans="1:50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</row>
    <row r="364" spans="1:50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</row>
    <row r="365" spans="1:50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</row>
    <row r="366" spans="1:50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</row>
    <row r="367" spans="1:50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</row>
    <row r="368" spans="1:50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</row>
    <row r="369" spans="1:50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</row>
    <row r="370" spans="1:50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</row>
    <row r="371" spans="1:50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</row>
    <row r="372" spans="1:50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</row>
    <row r="373" spans="1:50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</row>
    <row r="374" spans="1:50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</row>
    <row r="375" spans="1:50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</row>
    <row r="376" spans="1:50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</row>
    <row r="377" spans="1:50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</row>
    <row r="378" spans="1:50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</row>
    <row r="379" spans="1:50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</row>
    <row r="380" spans="1:50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</row>
    <row r="381" spans="1:50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</row>
    <row r="382" spans="1:50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</row>
    <row r="383" spans="1:50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</row>
    <row r="384" spans="1:50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</row>
    <row r="385" spans="1:50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</row>
    <row r="386" spans="1:50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</row>
    <row r="387" spans="1:50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</row>
    <row r="388" spans="1:50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</row>
    <row r="389" spans="1:50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</row>
    <row r="390" spans="1:50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</row>
    <row r="391" spans="1:50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</row>
    <row r="392" spans="1:50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</row>
    <row r="393" spans="1:50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</row>
    <row r="394" spans="1:50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</row>
    <row r="395" spans="1:50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</row>
    <row r="396" spans="1:50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</row>
    <row r="397" spans="1:50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</row>
    <row r="398" spans="1:50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</row>
    <row r="399" spans="1:50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</row>
    <row r="400" spans="1:50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</row>
    <row r="401" spans="1:50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</row>
    <row r="402" spans="1:50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</row>
    <row r="403" spans="1:50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</row>
    <row r="404" spans="1:50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</row>
    <row r="405" spans="1:50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</row>
    <row r="406" spans="1:50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</row>
    <row r="407" spans="1:50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</row>
    <row r="408" spans="1:50" ht="12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</row>
    <row r="409" spans="1:50" ht="12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</row>
    <row r="410" spans="1:50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</row>
    <row r="411" spans="1:50" ht="12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</row>
    <row r="412" spans="1:50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</row>
    <row r="413" spans="1:50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</row>
    <row r="414" spans="1:50" ht="12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</row>
    <row r="415" spans="1:50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</row>
    <row r="416" spans="1:50" ht="12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</row>
    <row r="417" spans="1:50" ht="12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</row>
    <row r="418" spans="1:50" ht="12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</row>
    <row r="419" spans="1:50" ht="12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</row>
    <row r="420" spans="1:50" ht="12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</row>
    <row r="421" spans="1:50" ht="12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</row>
    <row r="422" spans="1:50" ht="12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</row>
    <row r="423" spans="1:50" ht="12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</row>
    <row r="424" spans="1:50" ht="12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</row>
    <row r="425" spans="1:50" ht="12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</row>
    <row r="426" spans="1:50" ht="12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</row>
    <row r="427" spans="1:50" ht="12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</row>
    <row r="428" spans="1:50" ht="12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</row>
    <row r="429" spans="1:50" ht="12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</row>
    <row r="430" spans="1:50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</row>
    <row r="431" spans="1:50" ht="12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</row>
    <row r="432" spans="1:50" ht="12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</row>
    <row r="433" spans="1:50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</row>
    <row r="434" spans="1:50" ht="12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</row>
    <row r="435" spans="1:50" ht="12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</row>
    <row r="436" spans="1:50" ht="12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</row>
    <row r="437" spans="1:50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</row>
    <row r="438" spans="1:50" ht="12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</row>
    <row r="439" spans="1:50" ht="12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</row>
    <row r="440" spans="1:50" ht="12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</row>
    <row r="441" spans="1:50" ht="12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</row>
    <row r="442" spans="1:50" ht="12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</row>
    <row r="443" spans="1:50" ht="12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</row>
    <row r="444" spans="1:50" ht="12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</row>
    <row r="445" spans="1:50" ht="12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</row>
    <row r="446" spans="1:50" ht="12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</row>
    <row r="447" spans="1:50" ht="12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</row>
    <row r="448" spans="1:50" ht="12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</row>
    <row r="449" spans="1:50" ht="12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</row>
    <row r="450" spans="1:50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</row>
    <row r="451" spans="1:50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</row>
    <row r="452" spans="1:50" ht="12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</row>
    <row r="453" spans="1:50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</row>
    <row r="454" spans="1:50" ht="12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</row>
    <row r="455" spans="1:50" ht="12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</row>
    <row r="456" spans="1:50" ht="12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</row>
    <row r="457" spans="1:50" ht="12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</row>
    <row r="458" spans="1:50" ht="12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</row>
    <row r="459" spans="1:50" ht="12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</row>
    <row r="460" spans="1:50" ht="12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</row>
    <row r="461" spans="1:50" ht="12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</row>
    <row r="462" spans="1:50" ht="12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</row>
    <row r="463" spans="1:50" ht="12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</row>
    <row r="464" spans="1:50" ht="12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</row>
    <row r="465" spans="1:50" ht="12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</row>
    <row r="466" spans="1:50" ht="12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</row>
    <row r="467" spans="1:50" ht="12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</row>
    <row r="468" spans="1:50" ht="12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</row>
    <row r="469" spans="1:50" ht="12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</row>
    <row r="470" spans="1:50" ht="12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</row>
    <row r="471" spans="1:50" ht="12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</row>
    <row r="472" spans="1:50" ht="12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</row>
    <row r="473" spans="1:50" ht="12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</row>
    <row r="474" spans="1:50" ht="12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</row>
    <row r="475" spans="1:50" ht="12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</row>
    <row r="476" spans="1:50" ht="12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</row>
    <row r="477" spans="1:50" ht="12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</row>
    <row r="478" spans="1:50" ht="12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</row>
    <row r="479" spans="1:50" ht="12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</row>
    <row r="480" spans="1:50" ht="12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</row>
    <row r="481" spans="1:50" ht="12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</row>
    <row r="482" spans="1:50" ht="12.7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</row>
    <row r="483" spans="1:50" ht="12.7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</row>
    <row r="484" spans="1:50" ht="12.7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</row>
    <row r="485" spans="1:50" ht="12.7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</row>
    <row r="486" spans="1:50" ht="12.7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</row>
    <row r="487" spans="1:50" ht="12.7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</row>
    <row r="488" spans="1:50" ht="12.7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</row>
    <row r="489" spans="1:50" ht="12.7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</row>
    <row r="490" spans="1:50" ht="12.7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</row>
    <row r="491" spans="1:50" ht="12.7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</row>
    <row r="492" spans="1:50" ht="12.7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</row>
    <row r="493" spans="1:50" ht="12.7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</row>
    <row r="494" spans="1:50" ht="12.7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</row>
    <row r="495" spans="1:50" ht="12.7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</row>
    <row r="496" spans="1:50" ht="12.7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</row>
    <row r="497" spans="1:50" ht="12.7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</row>
    <row r="498" spans="1:50" ht="12.7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</row>
    <row r="499" spans="1:50" ht="12.7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</row>
    <row r="500" spans="1:50" ht="12.7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</row>
    <row r="501" spans="1:50" ht="12.7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</row>
    <row r="502" spans="1:50" ht="12.7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</row>
    <row r="503" spans="1:50" ht="12.7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</row>
    <row r="504" spans="1:50" ht="12.7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</row>
    <row r="505" spans="1:50" ht="12.7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</row>
    <row r="506" spans="1:50" ht="12.7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</row>
    <row r="507" spans="1:50" ht="12.7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</row>
    <row r="508" spans="1:50" ht="12.7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</row>
    <row r="509" spans="1:50" ht="12.7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</row>
    <row r="510" spans="1:50" ht="12.7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</row>
    <row r="511" spans="1:50" ht="12.7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</row>
    <row r="512" spans="1:50" ht="12.7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</row>
    <row r="513" spans="1:50" ht="12.7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</row>
    <row r="514" spans="1:50" ht="12.7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</row>
    <row r="515" spans="1:50" ht="12.7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</row>
    <row r="516" spans="1:50" ht="12.7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</row>
    <row r="517" spans="1:50" ht="12.7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</row>
    <row r="518" spans="1:50" ht="12.7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</row>
    <row r="519" spans="1:50" ht="12.7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</row>
    <row r="520" spans="1:50" ht="12.7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</row>
    <row r="521" spans="1:50" ht="12.7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</row>
    <row r="522" spans="1:50" ht="12.7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</row>
    <row r="523" spans="1:50" ht="12.7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</row>
    <row r="524" spans="1:50" ht="12.7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</row>
    <row r="525" spans="1:50" ht="12.7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</row>
    <row r="526" spans="1:50" ht="12.7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</row>
    <row r="527" spans="1:50" ht="12.7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</row>
    <row r="528" spans="1:50" ht="12.7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</row>
    <row r="529" spans="1:50" ht="12.7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</row>
    <row r="530" spans="1:50" ht="12.7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</row>
    <row r="531" spans="1:50" ht="12.7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</row>
    <row r="532" spans="1:50" ht="12.7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</row>
    <row r="533" spans="1:50" ht="12.7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</row>
    <row r="534" spans="1:50" ht="12.7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</row>
    <row r="535" spans="1:50" ht="12.7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</row>
    <row r="536" spans="1:50" ht="12.7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</row>
    <row r="537" spans="1:50" ht="12.7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</row>
    <row r="538" spans="1:50" ht="12.7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</row>
    <row r="539" spans="1:50" ht="12.7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</row>
    <row r="540" spans="1:50" ht="12.7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</row>
    <row r="541" spans="1:50" ht="12.7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</row>
    <row r="542" spans="1:50" ht="12.7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</row>
    <row r="920" ht="12.75">
      <c r="L920">
        <v>30</v>
      </c>
    </row>
  </sheetData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</dc:creator>
  <cp:keywords/>
  <dc:description/>
  <cp:lastModifiedBy>no</cp:lastModifiedBy>
  <dcterms:created xsi:type="dcterms:W3CDTF">2010-01-23T08:05:27Z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